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S:\TREASURY\RISKOPS\Reporting\10Q-10K\Quarterly Analyst Call\Investor Relations\2022 Q3\Website\Support\"/>
    </mc:Choice>
  </mc:AlternateContent>
  <xr:revisionPtr revIDLastSave="0" documentId="13_ncr:1_{E6B93461-10D2-4074-ADFE-081EFB5493E2}" xr6:coauthVersionLast="47" xr6:coauthVersionMax="47" xr10:uidLastSave="{00000000-0000-0000-0000-000000000000}"/>
  <bookViews>
    <workbookView xWindow="-120" yWindow="-120" windowWidth="28770" windowHeight="16425" xr2:uid="{00000000-000D-0000-FFFF-FFFF00000000}"/>
  </bookViews>
  <sheets>
    <sheet name="1946-2022" sheetId="1" r:id="rId1"/>
    <sheet name="2020-2029" sheetId="14" state="hidden" r:id="rId2"/>
    <sheet name="2010-2019" sheetId="7" state="hidden" r:id="rId3"/>
    <sheet name="2000-2009" sheetId="5" state="hidden" r:id="rId4"/>
    <sheet name="1990-1999" sheetId="8" state="hidden" r:id="rId5"/>
    <sheet name="1980-1989" sheetId="9" state="hidden" r:id="rId6"/>
    <sheet name="1970-1979" sheetId="10" state="hidden" r:id="rId7"/>
    <sheet name="1960-1969" sheetId="11" state="hidden" r:id="rId8"/>
    <sheet name="1950-1959" sheetId="12" state="hidden" r:id="rId9"/>
    <sheet name="1946-1949" sheetId="13" state="hidden" r:id="rId10"/>
  </sheets>
  <definedNames>
    <definedName name="_xlnm.Print_Area" localSheetId="9">'1946-1949'!$A$1:$G$320</definedName>
    <definedName name="_xlnm.Print_Area" localSheetId="0">'1946-2022'!$A$1:$G$314</definedName>
    <definedName name="_xlnm.Print_Area" localSheetId="8">'1950-1959'!$A$1:$G$295</definedName>
    <definedName name="_xlnm.Print_Area" localSheetId="7">'1960-1969'!$A$1:$G$295</definedName>
    <definedName name="_xlnm.Print_Area" localSheetId="6">'1970-1979'!$A$1:$G$295</definedName>
    <definedName name="_xlnm.Print_Area" localSheetId="5">'1980-1989'!$A$1:$G$295</definedName>
    <definedName name="_xlnm.Print_Area" localSheetId="4">'1990-1999'!$A$1:$G$295</definedName>
    <definedName name="_xlnm.Print_Area" localSheetId="3">'2000-2009'!$A$1:$G$295</definedName>
    <definedName name="_xlnm.Print_Area" localSheetId="2">'2010-2019'!$A$1:$G$303</definedName>
    <definedName name="_xlnm.Print_Area" localSheetId="1">'2020-2029'!$A$1:$G$309</definedName>
    <definedName name="_xlnm.Print_Titles" localSheetId="9">'1946-1949'!$3:$3</definedName>
    <definedName name="_xlnm.Print_Titles" localSheetId="0">'1946-2022'!$1:$1</definedName>
    <definedName name="_xlnm.Print_Titles" localSheetId="8">'1950-1959'!$3:$3</definedName>
    <definedName name="_xlnm.Print_Titles" localSheetId="7">'1960-1969'!$3:$3</definedName>
    <definedName name="_xlnm.Print_Titles" localSheetId="6">'1970-1979'!$3:$3</definedName>
    <definedName name="_xlnm.Print_Titles" localSheetId="5">'1980-1989'!$3:$3</definedName>
    <definedName name="_xlnm.Print_Titles" localSheetId="4">'1990-1999'!$3:$3</definedName>
    <definedName name="_xlnm.Print_Titles" localSheetId="3">'2000-2009'!$3:$3</definedName>
    <definedName name="_xlnm.Print_Titles" localSheetId="2">'2010-2019'!$3:$3</definedName>
    <definedName name="_xlnm.Print_Titles" localSheetId="1">'2020-2029'!$3:$3</definedName>
  </definedNames>
  <calcPr calcId="191029" iterate="1" iterateCount="500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8" i="14" l="1"/>
  <c r="C269" i="14" s="1"/>
  <c r="C267" i="14"/>
  <c r="C266" i="14"/>
  <c r="G267" i="14"/>
  <c r="G305" i="1"/>
  <c r="C302" i="1"/>
  <c r="C303" i="1" s="1"/>
  <c r="C264" i="14" l="1"/>
  <c r="C265" i="14" s="1"/>
  <c r="F263" i="14" l="1"/>
  <c r="F264" i="14" s="1"/>
  <c r="F265" i="14" s="1"/>
  <c r="G263" i="14" l="1"/>
  <c r="F261" i="14"/>
  <c r="F299" i="1"/>
  <c r="F300" i="1" s="1"/>
  <c r="F301" i="1" s="1"/>
  <c r="F302" i="1" l="1"/>
  <c r="F303" i="1" s="1"/>
  <c r="F304" i="1" s="1"/>
  <c r="C260" i="14"/>
  <c r="C261" i="14" s="1"/>
  <c r="G301" i="1" l="1"/>
  <c r="G297" i="1"/>
  <c r="G259" i="14"/>
  <c r="G255" i="14"/>
  <c r="G251" i="14"/>
  <c r="G247" i="14"/>
  <c r="G243" i="14"/>
  <c r="G239" i="14"/>
  <c r="G235" i="14"/>
  <c r="G231" i="14"/>
  <c r="G227" i="14"/>
  <c r="G223" i="14"/>
  <c r="G219" i="14"/>
  <c r="G215" i="14"/>
  <c r="G211" i="14"/>
  <c r="G207" i="14"/>
  <c r="G203" i="14"/>
  <c r="G199" i="14"/>
  <c r="G195" i="14"/>
  <c r="G191" i="14"/>
  <c r="G187" i="14"/>
  <c r="G183" i="14"/>
  <c r="G179" i="14"/>
  <c r="G175" i="14"/>
  <c r="G171" i="14"/>
  <c r="G167" i="14"/>
  <c r="G163" i="14"/>
  <c r="G159" i="14"/>
  <c r="G155" i="14"/>
  <c r="G151" i="14"/>
  <c r="G147" i="14"/>
  <c r="G143" i="14"/>
  <c r="G139" i="14"/>
  <c r="G135" i="14"/>
  <c r="G131" i="14"/>
  <c r="G127" i="14"/>
  <c r="G123" i="14"/>
  <c r="G119" i="14"/>
  <c r="G115" i="14"/>
  <c r="G111" i="14"/>
  <c r="G107" i="14"/>
  <c r="G103" i="14"/>
  <c r="G99" i="14"/>
  <c r="G95" i="14"/>
  <c r="G91" i="14"/>
  <c r="G87" i="14"/>
  <c r="G83" i="14"/>
  <c r="G79" i="14"/>
  <c r="G75" i="14"/>
  <c r="G71" i="14"/>
  <c r="G67" i="14"/>
  <c r="G63" i="14"/>
  <c r="G59" i="14"/>
  <c r="G55" i="14"/>
  <c r="G51" i="14"/>
  <c r="G47" i="14"/>
  <c r="G43" i="14"/>
  <c r="G39" i="14"/>
  <c r="G35" i="14"/>
  <c r="G31" i="14"/>
  <c r="G27" i="14"/>
  <c r="G23" i="14"/>
  <c r="G19" i="14"/>
  <c r="G15" i="14"/>
  <c r="G11" i="14"/>
  <c r="G7" i="14"/>
  <c r="G293" i="1" l="1"/>
  <c r="G295" i="7" l="1"/>
  <c r="G291" i="7"/>
  <c r="G289" i="1"/>
  <c r="G287" i="13" l="1"/>
  <c r="G283" i="13"/>
  <c r="G279" i="13"/>
  <c r="G275" i="13"/>
  <c r="G271" i="13"/>
  <c r="G267" i="13"/>
  <c r="C267" i="13"/>
  <c r="C268" i="13" s="1"/>
  <c r="C269" i="13" s="1"/>
  <c r="C270" i="13" s="1"/>
  <c r="C271" i="13" s="1"/>
  <c r="C272" i="13" s="1"/>
  <c r="C273" i="13" s="1"/>
  <c r="C274" i="13" s="1"/>
  <c r="C275" i="13" s="1"/>
  <c r="C276" i="13" s="1"/>
  <c r="C277" i="13" s="1"/>
  <c r="C278" i="13" s="1"/>
  <c r="C279" i="13" s="1"/>
  <c r="C280" i="13" s="1"/>
  <c r="C281" i="13" s="1"/>
  <c r="C282" i="13" s="1"/>
  <c r="C283" i="13" s="1"/>
  <c r="C284" i="13" s="1"/>
  <c r="C285" i="13" s="1"/>
  <c r="C286" i="13" s="1"/>
  <c r="C287" i="13" s="1"/>
  <c r="C288" i="13" s="1"/>
  <c r="C289" i="13" s="1"/>
  <c r="C290" i="13" s="1"/>
  <c r="G263" i="13"/>
  <c r="G259" i="13"/>
  <c r="G255" i="13"/>
  <c r="G251" i="13"/>
  <c r="G247" i="13"/>
  <c r="G243" i="13"/>
  <c r="G239" i="13"/>
  <c r="G235" i="13"/>
  <c r="G231" i="13"/>
  <c r="G227" i="13"/>
  <c r="G223" i="13"/>
  <c r="G219" i="13"/>
  <c r="G215" i="13"/>
  <c r="G211" i="13"/>
  <c r="G207" i="13"/>
  <c r="G203" i="13"/>
  <c r="G199" i="13"/>
  <c r="G195" i="13"/>
  <c r="G191" i="13"/>
  <c r="G187" i="13"/>
  <c r="G183" i="13"/>
  <c r="G179" i="13"/>
  <c r="G175" i="13"/>
  <c r="G171" i="13"/>
  <c r="G167" i="13"/>
  <c r="G163" i="13"/>
  <c r="G159" i="13"/>
  <c r="G155" i="13"/>
  <c r="G151" i="13"/>
  <c r="G147" i="13"/>
  <c r="G143" i="13"/>
  <c r="G139" i="13"/>
  <c r="G135" i="13"/>
  <c r="G131" i="13"/>
  <c r="G127" i="13"/>
  <c r="G123" i="13"/>
  <c r="G119" i="13"/>
  <c r="G115" i="13"/>
  <c r="G111" i="13"/>
  <c r="G107" i="13"/>
  <c r="G103" i="13"/>
  <c r="G99" i="13"/>
  <c r="G95" i="13"/>
  <c r="G91" i="13"/>
  <c r="G87" i="13"/>
  <c r="G83" i="13"/>
  <c r="G79" i="13"/>
  <c r="G75" i="13"/>
  <c r="G71" i="13"/>
  <c r="G67" i="13"/>
  <c r="G63" i="13"/>
  <c r="G59" i="13"/>
  <c r="G55" i="13"/>
  <c r="G51" i="13"/>
  <c r="G47" i="13"/>
  <c r="G43" i="13"/>
  <c r="G39" i="13"/>
  <c r="G35" i="13"/>
  <c r="G31" i="13"/>
  <c r="G27" i="13"/>
  <c r="G23" i="13"/>
  <c r="G19" i="13"/>
  <c r="G15" i="13"/>
  <c r="G11" i="13"/>
  <c r="G7" i="13"/>
  <c r="G287" i="12"/>
  <c r="G283" i="12"/>
  <c r="G279" i="12"/>
  <c r="G275" i="12"/>
  <c r="G271" i="12"/>
  <c r="G267" i="12"/>
  <c r="C267" i="12"/>
  <c r="C268" i="12" s="1"/>
  <c r="C269" i="12" s="1"/>
  <c r="C270" i="12" s="1"/>
  <c r="C271" i="12" s="1"/>
  <c r="C272" i="12" s="1"/>
  <c r="C273" i="12" s="1"/>
  <c r="C274" i="12" s="1"/>
  <c r="C275" i="12" s="1"/>
  <c r="C276" i="12" s="1"/>
  <c r="C277" i="12" s="1"/>
  <c r="C278" i="12" s="1"/>
  <c r="C279" i="12" s="1"/>
  <c r="C280" i="12" s="1"/>
  <c r="C281" i="12" s="1"/>
  <c r="C282" i="12" s="1"/>
  <c r="C283" i="12" s="1"/>
  <c r="C284" i="12" s="1"/>
  <c r="C285" i="12" s="1"/>
  <c r="C286" i="12" s="1"/>
  <c r="C287" i="12" s="1"/>
  <c r="C288" i="12" s="1"/>
  <c r="C289" i="12" s="1"/>
  <c r="C290" i="12" s="1"/>
  <c r="G263" i="12"/>
  <c r="G259" i="12"/>
  <c r="G255" i="12"/>
  <c r="G251" i="12"/>
  <c r="G247" i="12"/>
  <c r="G243" i="12"/>
  <c r="G239" i="12"/>
  <c r="G235" i="12"/>
  <c r="G231" i="12"/>
  <c r="G227" i="12"/>
  <c r="G223" i="12"/>
  <c r="G219" i="12"/>
  <c r="G215" i="12"/>
  <c r="G211" i="12"/>
  <c r="G207" i="12"/>
  <c r="G203" i="12"/>
  <c r="G199" i="12"/>
  <c r="G195" i="12"/>
  <c r="G191" i="12"/>
  <c r="G187" i="12"/>
  <c r="G183" i="12"/>
  <c r="G179" i="12"/>
  <c r="G175" i="12"/>
  <c r="G171" i="12"/>
  <c r="G167" i="12"/>
  <c r="G163" i="12"/>
  <c r="G159" i="12"/>
  <c r="G155" i="12"/>
  <c r="G151" i="12"/>
  <c r="G147" i="12"/>
  <c r="G143" i="12"/>
  <c r="G139" i="12"/>
  <c r="G135" i="12"/>
  <c r="G131" i="12"/>
  <c r="G127" i="12"/>
  <c r="G123" i="12"/>
  <c r="G119" i="12"/>
  <c r="G115" i="12"/>
  <c r="G111" i="12"/>
  <c r="G107" i="12"/>
  <c r="G103" i="12"/>
  <c r="G99" i="12"/>
  <c r="G95" i="12"/>
  <c r="G91" i="12"/>
  <c r="G87" i="12"/>
  <c r="G83" i="12"/>
  <c r="G79" i="12"/>
  <c r="G75" i="12"/>
  <c r="G71" i="12"/>
  <c r="G67" i="12"/>
  <c r="G63" i="12"/>
  <c r="G59" i="12"/>
  <c r="G55" i="12"/>
  <c r="G51" i="12"/>
  <c r="G47" i="12"/>
  <c r="G43" i="12"/>
  <c r="G39" i="12"/>
  <c r="G35" i="12"/>
  <c r="G31" i="12"/>
  <c r="G27" i="12"/>
  <c r="G23" i="12"/>
  <c r="G19" i="12"/>
  <c r="G15" i="12"/>
  <c r="G11" i="12"/>
  <c r="G7" i="12"/>
  <c r="G287" i="11"/>
  <c r="G283" i="11"/>
  <c r="G279" i="11"/>
  <c r="G275" i="11"/>
  <c r="G271" i="11"/>
  <c r="G267" i="11"/>
  <c r="C267" i="11"/>
  <c r="C268" i="11" s="1"/>
  <c r="C269" i="11" s="1"/>
  <c r="C270" i="11" s="1"/>
  <c r="C271" i="11" s="1"/>
  <c r="C272" i="11" s="1"/>
  <c r="C273" i="11" s="1"/>
  <c r="C274" i="11" s="1"/>
  <c r="C275" i="11" s="1"/>
  <c r="C276" i="11" s="1"/>
  <c r="C277" i="11" s="1"/>
  <c r="C278" i="11" s="1"/>
  <c r="C279" i="11" s="1"/>
  <c r="C280" i="11" s="1"/>
  <c r="C281" i="11" s="1"/>
  <c r="C282" i="11" s="1"/>
  <c r="C283" i="11" s="1"/>
  <c r="C284" i="11" s="1"/>
  <c r="C285" i="11" s="1"/>
  <c r="C286" i="11" s="1"/>
  <c r="C287" i="11" s="1"/>
  <c r="C288" i="11" s="1"/>
  <c r="C289" i="11" s="1"/>
  <c r="C290" i="11" s="1"/>
  <c r="G263" i="11"/>
  <c r="G259" i="11"/>
  <c r="G255" i="11"/>
  <c r="G251" i="11"/>
  <c r="G247" i="11"/>
  <c r="G243" i="11"/>
  <c r="G239" i="11"/>
  <c r="G235" i="11"/>
  <c r="G231" i="11"/>
  <c r="G227" i="11"/>
  <c r="G223" i="11"/>
  <c r="G219" i="11"/>
  <c r="G215" i="11"/>
  <c r="G211" i="11"/>
  <c r="G207" i="11"/>
  <c r="G203" i="11"/>
  <c r="G199" i="11"/>
  <c r="G195" i="11"/>
  <c r="G191" i="11"/>
  <c r="G187" i="11"/>
  <c r="G183" i="11"/>
  <c r="G179" i="11"/>
  <c r="G175" i="11"/>
  <c r="G171" i="11"/>
  <c r="G167" i="11"/>
  <c r="G163" i="11"/>
  <c r="G159" i="11"/>
  <c r="G155" i="11"/>
  <c r="G151" i="11"/>
  <c r="G147" i="11"/>
  <c r="G143" i="11"/>
  <c r="G139" i="11"/>
  <c r="G135" i="11"/>
  <c r="G131" i="11"/>
  <c r="G127" i="11"/>
  <c r="G123" i="11"/>
  <c r="G119" i="11"/>
  <c r="G115" i="11"/>
  <c r="G111" i="11"/>
  <c r="G107" i="11"/>
  <c r="G103" i="11"/>
  <c r="G99" i="11"/>
  <c r="G95" i="11"/>
  <c r="G91" i="11"/>
  <c r="G87" i="11"/>
  <c r="G83" i="11"/>
  <c r="G79" i="11"/>
  <c r="G75" i="11"/>
  <c r="G71" i="11"/>
  <c r="G67" i="11"/>
  <c r="G63" i="11"/>
  <c r="G59" i="11"/>
  <c r="G55" i="11"/>
  <c r="G51" i="11"/>
  <c r="G47" i="11"/>
  <c r="G43" i="11"/>
  <c r="G39" i="11"/>
  <c r="G35" i="11"/>
  <c r="G31" i="11"/>
  <c r="G27" i="11"/>
  <c r="G23" i="11"/>
  <c r="G19" i="11"/>
  <c r="G15" i="11"/>
  <c r="G11" i="11"/>
  <c r="G7" i="11"/>
  <c r="G287" i="10"/>
  <c r="G283" i="10"/>
  <c r="G279" i="10"/>
  <c r="G275" i="10"/>
  <c r="G271" i="10"/>
  <c r="G267" i="10"/>
  <c r="C267" i="10"/>
  <c r="C268" i="10" s="1"/>
  <c r="C269" i="10" s="1"/>
  <c r="C270" i="10" s="1"/>
  <c r="C271" i="10" s="1"/>
  <c r="C272" i="10" s="1"/>
  <c r="C273" i="10" s="1"/>
  <c r="C274" i="10" s="1"/>
  <c r="C275" i="10" s="1"/>
  <c r="C276" i="10" s="1"/>
  <c r="C277" i="10" s="1"/>
  <c r="C278" i="10" s="1"/>
  <c r="C279" i="10" s="1"/>
  <c r="C280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G263" i="10"/>
  <c r="G259" i="10"/>
  <c r="G255" i="10"/>
  <c r="G251" i="10"/>
  <c r="G247" i="10"/>
  <c r="G243" i="10"/>
  <c r="G239" i="10"/>
  <c r="G235" i="10"/>
  <c r="G231" i="10"/>
  <c r="G227" i="10"/>
  <c r="G223" i="10"/>
  <c r="G219" i="10"/>
  <c r="G215" i="10"/>
  <c r="G211" i="10"/>
  <c r="G207" i="10"/>
  <c r="G203" i="10"/>
  <c r="G199" i="10"/>
  <c r="G195" i="10"/>
  <c r="G191" i="10"/>
  <c r="G187" i="10"/>
  <c r="G183" i="10"/>
  <c r="G179" i="10"/>
  <c r="G175" i="10"/>
  <c r="G171" i="10"/>
  <c r="G167" i="10"/>
  <c r="G163" i="10"/>
  <c r="G159" i="10"/>
  <c r="G155" i="10"/>
  <c r="G151" i="10"/>
  <c r="G147" i="10"/>
  <c r="G143" i="10"/>
  <c r="G139" i="10"/>
  <c r="G135" i="10"/>
  <c r="G131" i="10"/>
  <c r="G127" i="10"/>
  <c r="G123" i="10"/>
  <c r="G119" i="10"/>
  <c r="G115" i="10"/>
  <c r="G111" i="10"/>
  <c r="G107" i="10"/>
  <c r="G103" i="10"/>
  <c r="G99" i="10"/>
  <c r="G95" i="10"/>
  <c r="G91" i="10"/>
  <c r="G87" i="10"/>
  <c r="G83" i="10"/>
  <c r="G79" i="10"/>
  <c r="G75" i="10"/>
  <c r="G71" i="10"/>
  <c r="G67" i="10"/>
  <c r="G63" i="10"/>
  <c r="G59" i="10"/>
  <c r="G55" i="10"/>
  <c r="G51" i="10"/>
  <c r="G47" i="10"/>
  <c r="G43" i="10"/>
  <c r="G39" i="10"/>
  <c r="G35" i="10"/>
  <c r="G31" i="10"/>
  <c r="G27" i="10"/>
  <c r="G23" i="10"/>
  <c r="G19" i="10"/>
  <c r="G15" i="10"/>
  <c r="G11" i="10"/>
  <c r="G7" i="10"/>
  <c r="G287" i="9"/>
  <c r="G283" i="9"/>
  <c r="G279" i="9"/>
  <c r="G275" i="9"/>
  <c r="G271" i="9"/>
  <c r="G267" i="9"/>
  <c r="C267" i="9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G263" i="9"/>
  <c r="G259" i="9"/>
  <c r="G255" i="9"/>
  <c r="G251" i="9"/>
  <c r="G247" i="9"/>
  <c r="G243" i="9"/>
  <c r="G239" i="9"/>
  <c r="G235" i="9"/>
  <c r="G231" i="9"/>
  <c r="G227" i="9"/>
  <c r="G223" i="9"/>
  <c r="G219" i="9"/>
  <c r="G215" i="9"/>
  <c r="G211" i="9"/>
  <c r="G207" i="9"/>
  <c r="G203" i="9"/>
  <c r="G199" i="9"/>
  <c r="G195" i="9"/>
  <c r="G191" i="9"/>
  <c r="G187" i="9"/>
  <c r="G183" i="9"/>
  <c r="G179" i="9"/>
  <c r="G175" i="9"/>
  <c r="G171" i="9"/>
  <c r="G167" i="9"/>
  <c r="G163" i="9"/>
  <c r="G159" i="9"/>
  <c r="G155" i="9"/>
  <c r="G151" i="9"/>
  <c r="G147" i="9"/>
  <c r="G143" i="9"/>
  <c r="G139" i="9"/>
  <c r="G135" i="9"/>
  <c r="G131" i="9"/>
  <c r="G127" i="9"/>
  <c r="G123" i="9"/>
  <c r="G119" i="9"/>
  <c r="G115" i="9"/>
  <c r="G111" i="9"/>
  <c r="G107" i="9"/>
  <c r="G103" i="9"/>
  <c r="G99" i="9"/>
  <c r="G95" i="9"/>
  <c r="G91" i="9"/>
  <c r="G87" i="9"/>
  <c r="G83" i="9"/>
  <c r="G79" i="9"/>
  <c r="G75" i="9"/>
  <c r="G71" i="9"/>
  <c r="G67" i="9"/>
  <c r="G63" i="9"/>
  <c r="G59" i="9"/>
  <c r="G55" i="9"/>
  <c r="G51" i="9"/>
  <c r="G47" i="9"/>
  <c r="G43" i="9"/>
  <c r="G39" i="9"/>
  <c r="G35" i="9"/>
  <c r="G31" i="9"/>
  <c r="G27" i="9"/>
  <c r="G23" i="9"/>
  <c r="G19" i="9"/>
  <c r="G15" i="9"/>
  <c r="G11" i="9"/>
  <c r="G7" i="9"/>
  <c r="G287" i="8"/>
  <c r="G283" i="8"/>
  <c r="G279" i="8"/>
  <c r="G275" i="8"/>
  <c r="G271" i="8"/>
  <c r="G267" i="8"/>
  <c r="C267" i="8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G263" i="8"/>
  <c r="G259" i="8"/>
  <c r="G255" i="8"/>
  <c r="G251" i="8"/>
  <c r="G247" i="8"/>
  <c r="G243" i="8"/>
  <c r="G239" i="8"/>
  <c r="G235" i="8"/>
  <c r="G231" i="8"/>
  <c r="G227" i="8"/>
  <c r="G223" i="8"/>
  <c r="G219" i="8"/>
  <c r="G215" i="8"/>
  <c r="G211" i="8"/>
  <c r="G207" i="8"/>
  <c r="G203" i="8"/>
  <c r="G199" i="8"/>
  <c r="G195" i="8"/>
  <c r="G191" i="8"/>
  <c r="G187" i="8"/>
  <c r="G183" i="8"/>
  <c r="G179" i="8"/>
  <c r="G175" i="8"/>
  <c r="G171" i="8"/>
  <c r="G167" i="8"/>
  <c r="G163" i="8"/>
  <c r="G159" i="8"/>
  <c r="G155" i="8"/>
  <c r="G151" i="8"/>
  <c r="G147" i="8"/>
  <c r="G143" i="8"/>
  <c r="G139" i="8"/>
  <c r="G135" i="8"/>
  <c r="G131" i="8"/>
  <c r="G127" i="8"/>
  <c r="G123" i="8"/>
  <c r="G119" i="8"/>
  <c r="G115" i="8"/>
  <c r="G111" i="8"/>
  <c r="G107" i="8"/>
  <c r="G103" i="8"/>
  <c r="G99" i="8"/>
  <c r="G95" i="8"/>
  <c r="G91" i="8"/>
  <c r="G87" i="8"/>
  <c r="G83" i="8"/>
  <c r="G79" i="8"/>
  <c r="G75" i="8"/>
  <c r="G71" i="8"/>
  <c r="G67" i="8"/>
  <c r="G63" i="8"/>
  <c r="G59" i="8"/>
  <c r="G55" i="8"/>
  <c r="G51" i="8"/>
  <c r="G47" i="8"/>
  <c r="G43" i="8"/>
  <c r="G39" i="8"/>
  <c r="G35" i="8"/>
  <c r="G31" i="8"/>
  <c r="G27" i="8"/>
  <c r="G23" i="8"/>
  <c r="G19" i="8"/>
  <c r="G15" i="8"/>
  <c r="G11" i="8"/>
  <c r="G7" i="8"/>
  <c r="G287" i="7"/>
  <c r="G283" i="7"/>
  <c r="G279" i="7"/>
  <c r="G275" i="7"/>
  <c r="G271" i="7"/>
  <c r="G267" i="7"/>
  <c r="C267" i="7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C281" i="7" s="1"/>
  <c r="C282" i="7" s="1"/>
  <c r="C283" i="7" s="1"/>
  <c r="C284" i="7" s="1"/>
  <c r="C285" i="7" s="1"/>
  <c r="C286" i="7" s="1"/>
  <c r="C287" i="7" s="1"/>
  <c r="C288" i="7" s="1"/>
  <c r="C289" i="7" s="1"/>
  <c r="C290" i="7" s="1"/>
  <c r="C291" i="7" s="1"/>
  <c r="C292" i="7" s="1"/>
  <c r="C293" i="7" s="1"/>
  <c r="C294" i="7" s="1"/>
  <c r="C295" i="7" s="1"/>
  <c r="G263" i="7"/>
  <c r="G259" i="7"/>
  <c r="G255" i="7"/>
  <c r="G251" i="7"/>
  <c r="G247" i="7"/>
  <c r="G243" i="7"/>
  <c r="G239" i="7"/>
  <c r="G235" i="7"/>
  <c r="G231" i="7"/>
  <c r="G227" i="7"/>
  <c r="G223" i="7"/>
  <c r="G219" i="7"/>
  <c r="G215" i="7"/>
  <c r="G211" i="7"/>
  <c r="G207" i="7"/>
  <c r="G203" i="7"/>
  <c r="G199" i="7"/>
  <c r="G195" i="7"/>
  <c r="G191" i="7"/>
  <c r="G187" i="7"/>
  <c r="G183" i="7"/>
  <c r="G179" i="7"/>
  <c r="G175" i="7"/>
  <c r="G171" i="7"/>
  <c r="G167" i="7"/>
  <c r="G163" i="7"/>
  <c r="G159" i="7"/>
  <c r="G155" i="7"/>
  <c r="G151" i="7"/>
  <c r="G147" i="7"/>
  <c r="G143" i="7"/>
  <c r="G139" i="7"/>
  <c r="G135" i="7"/>
  <c r="G131" i="7"/>
  <c r="G127" i="7"/>
  <c r="G123" i="7"/>
  <c r="G119" i="7"/>
  <c r="G115" i="7"/>
  <c r="G111" i="7"/>
  <c r="G107" i="7"/>
  <c r="G103" i="7"/>
  <c r="G99" i="7"/>
  <c r="G95" i="7"/>
  <c r="G91" i="7"/>
  <c r="G87" i="7"/>
  <c r="G83" i="7"/>
  <c r="G79" i="7"/>
  <c r="G75" i="7"/>
  <c r="G71" i="7"/>
  <c r="G67" i="7"/>
  <c r="G63" i="7"/>
  <c r="G59" i="7"/>
  <c r="G55" i="7"/>
  <c r="G51" i="7"/>
  <c r="G47" i="7"/>
  <c r="G43" i="7"/>
  <c r="G39" i="7"/>
  <c r="G35" i="7"/>
  <c r="G31" i="7"/>
  <c r="G27" i="7"/>
  <c r="G23" i="7"/>
  <c r="G19" i="7"/>
  <c r="G15" i="7"/>
  <c r="G11" i="7"/>
  <c r="G7" i="7"/>
  <c r="G287" i="5"/>
  <c r="G283" i="5"/>
  <c r="G279" i="5"/>
  <c r="G275" i="5"/>
  <c r="G271" i="5"/>
  <c r="G267" i="5"/>
  <c r="C267" i="5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G263" i="5"/>
  <c r="G259" i="5"/>
  <c r="G255" i="5"/>
  <c r="G251" i="5"/>
  <c r="G247" i="5"/>
  <c r="G243" i="5"/>
  <c r="G239" i="5"/>
  <c r="G235" i="5"/>
  <c r="G231" i="5"/>
  <c r="G227" i="5"/>
  <c r="G223" i="5"/>
  <c r="G219" i="5"/>
  <c r="G215" i="5"/>
  <c r="G211" i="5"/>
  <c r="G207" i="5"/>
  <c r="G203" i="5"/>
  <c r="G199" i="5"/>
  <c r="G195" i="5"/>
  <c r="G191" i="5"/>
  <c r="G187" i="5"/>
  <c r="G183" i="5"/>
  <c r="G179" i="5"/>
  <c r="G175" i="5"/>
  <c r="G171" i="5"/>
  <c r="G167" i="5"/>
  <c r="G163" i="5"/>
  <c r="G159" i="5"/>
  <c r="G155" i="5"/>
  <c r="G151" i="5"/>
  <c r="G147" i="5"/>
  <c r="G143" i="5"/>
  <c r="G139" i="5"/>
  <c r="G135" i="5"/>
  <c r="G131" i="5"/>
  <c r="G127" i="5"/>
  <c r="G123" i="5"/>
  <c r="G119" i="5"/>
  <c r="G115" i="5"/>
  <c r="G111" i="5"/>
  <c r="G107" i="5"/>
  <c r="G103" i="5"/>
  <c r="G99" i="5"/>
  <c r="G95" i="5"/>
  <c r="G91" i="5"/>
  <c r="G87" i="5"/>
  <c r="G83" i="5"/>
  <c r="G79" i="5"/>
  <c r="G75" i="5"/>
  <c r="G71" i="5"/>
  <c r="G67" i="5"/>
  <c r="G63" i="5"/>
  <c r="G59" i="5"/>
  <c r="G55" i="5"/>
  <c r="G51" i="5"/>
  <c r="G47" i="5"/>
  <c r="G43" i="5"/>
  <c r="G39" i="5"/>
  <c r="G35" i="5"/>
  <c r="G31" i="5"/>
  <c r="G27" i="5"/>
  <c r="G23" i="5"/>
  <c r="G19" i="5"/>
  <c r="G15" i="5"/>
  <c r="G11" i="5"/>
  <c r="G7" i="5"/>
  <c r="C296" i="7" l="1"/>
  <c r="C297" i="7" s="1"/>
  <c r="C298" i="7" s="1"/>
  <c r="G281" i="1"/>
  <c r="G285" i="1"/>
  <c r="G277" i="1" l="1"/>
  <c r="G273" i="1" l="1"/>
  <c r="C265" i="1" l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G237" i="1"/>
  <c r="G53" i="1"/>
  <c r="G185" i="1"/>
  <c r="G233" i="1"/>
  <c r="G269" i="1"/>
  <c r="G265" i="1"/>
  <c r="G261" i="1"/>
  <c r="G257" i="1"/>
  <c r="G253" i="1"/>
  <c r="G249" i="1"/>
  <c r="G245" i="1"/>
  <c r="G241" i="1"/>
  <c r="G229" i="1"/>
  <c r="G225" i="1"/>
  <c r="G221" i="1"/>
  <c r="G217" i="1"/>
  <c r="G213" i="1"/>
  <c r="G209" i="1"/>
  <c r="G205" i="1"/>
  <c r="G201" i="1"/>
  <c r="G197" i="1"/>
  <c r="G193" i="1"/>
  <c r="G189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49" i="1"/>
  <c r="G45" i="1"/>
  <c r="G41" i="1"/>
  <c r="G37" i="1"/>
  <c r="G33" i="1"/>
  <c r="G29" i="1"/>
  <c r="G25" i="1"/>
  <c r="G21" i="1"/>
  <c r="G17" i="1"/>
  <c r="G13" i="1"/>
  <c r="G9" i="1"/>
  <c r="G5" i="1"/>
</calcChain>
</file>

<file path=xl/sharedStrings.xml><?xml version="1.0" encoding="utf-8"?>
<sst xmlns="http://schemas.openxmlformats.org/spreadsheetml/2006/main" count="475" uniqueCount="42">
  <si>
    <t>Record Date</t>
  </si>
  <si>
    <t>2-for-1 split</t>
  </si>
  <si>
    <t>Consecutive Dividends</t>
  </si>
  <si>
    <t xml:space="preserve"> </t>
  </si>
  <si>
    <t>ROC 86.80%</t>
  </si>
  <si>
    <t>ROC 59.40%</t>
  </si>
  <si>
    <t>ROC 2.78%</t>
  </si>
  <si>
    <t>ROC 6.13%</t>
  </si>
  <si>
    <t xml:space="preserve">ROC 7.17% </t>
  </si>
  <si>
    <t>ROC 60.75%</t>
  </si>
  <si>
    <t>ROC 100%</t>
  </si>
  <si>
    <t>ROC 36.71%</t>
  </si>
  <si>
    <t xml:space="preserve">Payable Date </t>
  </si>
  <si>
    <t>PPL Corporation Common Stock Cash Dividend</t>
  </si>
  <si>
    <t>Stock Splits &amp; Return of Capital</t>
  </si>
  <si>
    <t>ROC 33.30%</t>
  </si>
  <si>
    <t>ROC 0.00%</t>
  </si>
  <si>
    <t xml:space="preserve">ROC 0.00% </t>
  </si>
  <si>
    <t>ROC 100.00%</t>
  </si>
  <si>
    <t>2015 Spinoff</t>
  </si>
  <si>
    <t xml:space="preserve">Dividend Rate </t>
  </si>
  <si>
    <t>Annual Dividends</t>
  </si>
  <si>
    <t xml:space="preserve">  Year</t>
  </si>
  <si>
    <r>
      <t>1959</t>
    </r>
    <r>
      <rPr>
        <b/>
        <vertAlign val="superscript"/>
        <sz val="11"/>
        <rFont val="Arial"/>
        <family val="2"/>
      </rPr>
      <t>(1)(2)</t>
    </r>
  </si>
  <si>
    <r>
      <t>1970</t>
    </r>
    <r>
      <rPr>
        <b/>
        <vertAlign val="superscript"/>
        <sz val="11"/>
        <rFont val="Arial"/>
        <family val="2"/>
      </rPr>
      <t>(3)</t>
    </r>
  </si>
  <si>
    <r>
      <t>1971</t>
    </r>
    <r>
      <rPr>
        <b/>
        <vertAlign val="superscript"/>
        <sz val="11"/>
        <rFont val="Arial"/>
        <family val="2"/>
      </rPr>
      <t>(3)</t>
    </r>
  </si>
  <si>
    <r>
      <t>1972</t>
    </r>
    <r>
      <rPr>
        <b/>
        <vertAlign val="superscript"/>
        <sz val="11"/>
        <rFont val="Arial"/>
        <family val="2"/>
      </rPr>
      <t>(3)</t>
    </r>
  </si>
  <si>
    <r>
      <t>1973</t>
    </r>
    <r>
      <rPr>
        <b/>
        <vertAlign val="superscript"/>
        <sz val="11"/>
        <rFont val="Arial"/>
        <family val="2"/>
      </rPr>
      <t>(3)</t>
    </r>
  </si>
  <si>
    <r>
      <t>1974</t>
    </r>
    <r>
      <rPr>
        <b/>
        <vertAlign val="superscript"/>
        <sz val="11"/>
        <rFont val="Arial"/>
        <family val="2"/>
      </rPr>
      <t>(3)</t>
    </r>
  </si>
  <si>
    <r>
      <t>1975</t>
    </r>
    <r>
      <rPr>
        <b/>
        <vertAlign val="superscript"/>
        <sz val="11"/>
        <rFont val="Arial"/>
        <family val="2"/>
      </rPr>
      <t>(3)</t>
    </r>
  </si>
  <si>
    <r>
      <t>1976</t>
    </r>
    <r>
      <rPr>
        <b/>
        <vertAlign val="superscript"/>
        <sz val="11"/>
        <rFont val="Arial"/>
        <family val="2"/>
      </rPr>
      <t>(3)</t>
    </r>
  </si>
  <si>
    <r>
      <t>1977</t>
    </r>
    <r>
      <rPr>
        <b/>
        <vertAlign val="superscript"/>
        <sz val="11"/>
        <rFont val="Arial"/>
        <family val="2"/>
      </rPr>
      <t>(3)</t>
    </r>
  </si>
  <si>
    <r>
      <t>1978</t>
    </r>
    <r>
      <rPr>
        <b/>
        <vertAlign val="superscript"/>
        <sz val="11"/>
        <rFont val="Arial"/>
        <family val="2"/>
      </rPr>
      <t>(3)</t>
    </r>
  </si>
  <si>
    <r>
      <t>1979</t>
    </r>
    <r>
      <rPr>
        <b/>
        <vertAlign val="superscript"/>
        <sz val="11"/>
        <rFont val="Arial"/>
        <family val="2"/>
      </rPr>
      <t>(3)</t>
    </r>
  </si>
  <si>
    <r>
      <t>1980</t>
    </r>
    <r>
      <rPr>
        <b/>
        <vertAlign val="superscript"/>
        <sz val="11"/>
        <rFont val="Arial"/>
        <family val="2"/>
      </rPr>
      <t>(3)</t>
    </r>
  </si>
  <si>
    <r>
      <t>1981</t>
    </r>
    <r>
      <rPr>
        <b/>
        <vertAlign val="superscript"/>
        <sz val="11"/>
        <rFont val="Arial"/>
        <family val="2"/>
      </rPr>
      <t>(3)</t>
    </r>
  </si>
  <si>
    <r>
      <t>1982</t>
    </r>
    <r>
      <rPr>
        <b/>
        <vertAlign val="superscript"/>
        <sz val="11"/>
        <rFont val="Arial"/>
        <family val="2"/>
      </rPr>
      <t>(3)</t>
    </r>
  </si>
  <si>
    <r>
      <t>1983</t>
    </r>
    <r>
      <rPr>
        <b/>
        <vertAlign val="superscript"/>
        <sz val="11"/>
        <rFont val="Arial"/>
        <family val="2"/>
      </rPr>
      <t>(3)</t>
    </r>
  </si>
  <si>
    <r>
      <t>1984</t>
    </r>
    <r>
      <rPr>
        <b/>
        <vertAlign val="superscript"/>
        <sz val="11"/>
        <rFont val="Arial"/>
        <family val="2"/>
      </rPr>
      <t>(3)</t>
    </r>
  </si>
  <si>
    <r>
      <t>1992</t>
    </r>
    <r>
      <rPr>
        <b/>
        <vertAlign val="superscript"/>
        <sz val="11"/>
        <rFont val="Arial"/>
        <family val="2"/>
      </rPr>
      <t>(1)(2)</t>
    </r>
  </si>
  <si>
    <r>
      <t>2005</t>
    </r>
    <r>
      <rPr>
        <b/>
        <vertAlign val="superscript"/>
        <sz val="11"/>
        <rFont val="Arial"/>
        <family val="2"/>
      </rPr>
      <t>(1)(2)</t>
    </r>
  </si>
  <si>
    <r>
      <t>2015</t>
    </r>
    <r>
      <rPr>
        <b/>
        <vertAlign val="superscript"/>
        <sz val="11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</si>
</sst>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mmm\-dd"/>
    <numFmt numFmtId="165" formatCode="&quot;$&quot;#,##0.000_);[Red]\(&quot;$&quot;#,##0.000\)"/>
    <numFmt numFmtId="166" formatCode="&quot;$&quot;#,##0.0000"/>
    <numFmt numFmtId="167" formatCode="&quot;$&quot;#,##0.000"/>
    <numFmt numFmtId="168" formatCode="m/d/yyyy;@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b/>
      <vertAlign val="superscript"/>
      <sz val="11"/>
      <name val="Arial"/>
      <family val="2"/>
    </font>
    <font>
      <b/>
      <u val="singleAccounting"/>
      <sz val="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14" fontId="2" fillId="0" borderId="0" xfId="0" applyNumberFormat="1" applyFont="1" applyAlignment="1">
      <alignment horizontal="right" indent="1"/>
    </xf>
    <xf numFmtId="168" fontId="2" fillId="0" borderId="0" xfId="0" applyNumberFormat="1" applyFont="1" applyAlignment="1">
      <alignment horizontal="right" indent="1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43" fontId="7" fillId="0" borderId="0" xfId="1" applyFont="1" applyAlignment="1">
      <alignment horizontal="left" wrapText="1"/>
    </xf>
    <xf numFmtId="43" fontId="7" fillId="0" borderId="0" xfId="1" applyFont="1" applyAlignment="1">
      <alignment horizontal="center" wrapTex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168" fontId="3" fillId="0" borderId="0" xfId="0" applyNumberFormat="1" applyFont="1" applyAlignment="1">
      <alignment horizontal="right" indent="1"/>
    </xf>
    <xf numFmtId="14" fontId="3" fillId="0" borderId="0" xfId="0" applyNumberFormat="1" applyFont="1" applyAlignment="1">
      <alignment horizontal="right" indent="1"/>
    </xf>
    <xf numFmtId="166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indent="1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right" indent="1"/>
    </xf>
    <xf numFmtId="14" fontId="3" fillId="0" borderId="1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center"/>
    </xf>
    <xf numFmtId="0" fontId="3" fillId="0" borderId="4" xfId="0" applyFont="1" applyBorder="1"/>
    <xf numFmtId="164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14" fontId="6" fillId="0" borderId="2" xfId="0" applyNumberFormat="1" applyFont="1" applyBorder="1" applyAlignment="1">
      <alignment horizontal="left" inden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8" fontId="3" fillId="0" borderId="2" xfId="0" applyNumberFormat="1" applyFont="1" applyBorder="1" applyAlignment="1">
      <alignment horizontal="right" indent="1"/>
    </xf>
    <xf numFmtId="14" fontId="3" fillId="0" borderId="2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7" fontId="3" fillId="0" borderId="0" xfId="0" applyNumberFormat="1" applyFont="1"/>
    <xf numFmtId="0" fontId="6" fillId="0" borderId="3" xfId="0" applyFont="1" applyBorder="1" applyAlignment="1">
      <alignment horizontal="left" indent="1"/>
    </xf>
    <xf numFmtId="0" fontId="6" fillId="0" borderId="3" xfId="0" applyFont="1" applyBorder="1" applyAlignment="1">
      <alignment horizontal="center"/>
    </xf>
    <xf numFmtId="168" fontId="3" fillId="0" borderId="3" xfId="0" applyNumberFormat="1" applyFont="1" applyBorder="1" applyAlignment="1">
      <alignment horizontal="right" indent="1"/>
    </xf>
    <xf numFmtId="14" fontId="3" fillId="0" borderId="3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168" fontId="3" fillId="0" borderId="4" xfId="0" applyNumberFormat="1" applyFont="1" applyBorder="1" applyAlignment="1">
      <alignment horizontal="right" indent="1"/>
    </xf>
    <xf numFmtId="14" fontId="3" fillId="0" borderId="4" xfId="0" applyNumberFormat="1" applyFont="1" applyBorder="1" applyAlignment="1">
      <alignment horizontal="right" indent="1"/>
    </xf>
    <xf numFmtId="166" fontId="3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2" fillId="0" borderId="1" xfId="0" applyFont="1" applyBorder="1"/>
    <xf numFmtId="168" fontId="2" fillId="0" borderId="1" xfId="0" applyNumberFormat="1" applyFont="1" applyBorder="1" applyAlignment="1">
      <alignment horizontal="right" indent="1"/>
    </xf>
    <xf numFmtId="14" fontId="2" fillId="0" borderId="1" xfId="0" applyNumberFormat="1" applyFont="1" applyBorder="1" applyAlignment="1">
      <alignment horizontal="right" indent="1"/>
    </xf>
    <xf numFmtId="16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294</xdr:row>
      <xdr:rowOff>0</xdr:rowOff>
    </xdr:from>
    <xdr:to>
      <xdr:col>4</xdr:col>
      <xdr:colOff>438150</xdr:colOff>
      <xdr:row>295</xdr:row>
      <xdr:rowOff>1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162175" y="6928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209550</xdr:colOff>
      <xdr:row>299</xdr:row>
      <xdr:rowOff>19050</xdr:rowOff>
    </xdr:from>
    <xdr:to>
      <xdr:col>7</xdr:col>
      <xdr:colOff>281940</xdr:colOff>
      <xdr:row>300</xdr:row>
      <xdr:rowOff>22128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696075" y="57521475"/>
          <a:ext cx="76200" cy="199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308</xdr:row>
      <xdr:rowOff>117312</xdr:rowOff>
    </xdr:from>
    <xdr:to>
      <xdr:col>6</xdr:col>
      <xdr:colOff>778699</xdr:colOff>
      <xdr:row>313</xdr:row>
      <xdr:rowOff>178483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0" y="58734162"/>
          <a:ext cx="6617524" cy="106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  <xdr:oneCellAnchor>
    <xdr:from>
      <xdr:col>0</xdr:col>
      <xdr:colOff>457200</xdr:colOff>
      <xdr:row>293</xdr:row>
      <xdr:rowOff>0</xdr:rowOff>
    </xdr:from>
    <xdr:ext cx="76200" cy="199293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7200" y="56149875"/>
          <a:ext cx="76200" cy="199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321</xdr:row>
      <xdr:rowOff>0</xdr:rowOff>
    </xdr:from>
    <xdr:to>
      <xdr:col>4</xdr:col>
      <xdr:colOff>428625</xdr:colOff>
      <xdr:row>322</xdr:row>
      <xdr:rowOff>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9337431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316</xdr:row>
      <xdr:rowOff>0</xdr:rowOff>
    </xdr:from>
    <xdr:to>
      <xdr:col>0</xdr:col>
      <xdr:colOff>533400</xdr:colOff>
      <xdr:row>317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8414238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56331</xdr:colOff>
      <xdr:row>315</xdr:row>
      <xdr:rowOff>41379</xdr:rowOff>
    </xdr:from>
    <xdr:to>
      <xdr:col>6</xdr:col>
      <xdr:colOff>850270</xdr:colOff>
      <xdr:row>320</xdr:row>
      <xdr:rowOff>51719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6331" y="8270979"/>
          <a:ext cx="6772708" cy="9335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272</xdr:row>
      <xdr:rowOff>0</xdr:rowOff>
    </xdr:from>
    <xdr:to>
      <xdr:col>4</xdr:col>
      <xdr:colOff>438150</xdr:colOff>
      <xdr:row>273</xdr:row>
      <xdr:rowOff>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B99CF79-7C44-4719-871D-C06B88482C13}"/>
            </a:ext>
          </a:extLst>
        </xdr:cNvPr>
        <xdr:cNvSpPr txBox="1">
          <a:spLocks noChangeArrowheads="1"/>
        </xdr:cNvSpPr>
      </xdr:nvSpPr>
      <xdr:spPr bwMode="auto">
        <a:xfrm>
          <a:off x="4210050" y="98679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27987</xdr:colOff>
      <xdr:row>270</xdr:row>
      <xdr:rowOff>126958</xdr:rowOff>
    </xdr:from>
    <xdr:to>
      <xdr:col>6</xdr:col>
      <xdr:colOff>797161</xdr:colOff>
      <xdr:row>275</xdr:row>
      <xdr:rowOff>68435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A6136B35-5E71-499E-8E24-FC1C4A069516}"/>
            </a:ext>
          </a:extLst>
        </xdr:cNvPr>
        <xdr:cNvSpPr txBox="1">
          <a:spLocks noChangeArrowheads="1"/>
        </xdr:cNvSpPr>
      </xdr:nvSpPr>
      <xdr:spPr bwMode="auto">
        <a:xfrm>
          <a:off x="27987" y="2422483"/>
          <a:ext cx="6607999" cy="922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304</xdr:row>
      <xdr:rowOff>0</xdr:rowOff>
    </xdr:from>
    <xdr:to>
      <xdr:col>4</xdr:col>
      <xdr:colOff>428625</xdr:colOff>
      <xdr:row>305</xdr:row>
      <xdr:rowOff>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9337431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299</xdr:row>
      <xdr:rowOff>0</xdr:rowOff>
    </xdr:from>
    <xdr:to>
      <xdr:col>0</xdr:col>
      <xdr:colOff>533400</xdr:colOff>
      <xdr:row>300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8414238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52752</xdr:colOff>
      <xdr:row>298</xdr:row>
      <xdr:rowOff>25993</xdr:rowOff>
    </xdr:from>
    <xdr:to>
      <xdr:col>6</xdr:col>
      <xdr:colOff>827641</xdr:colOff>
      <xdr:row>302</xdr:row>
      <xdr:rowOff>184640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2752" y="8598493"/>
          <a:ext cx="6736074" cy="9323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296</xdr:row>
      <xdr:rowOff>0</xdr:rowOff>
    </xdr:from>
    <xdr:to>
      <xdr:col>4</xdr:col>
      <xdr:colOff>428625</xdr:colOff>
      <xdr:row>297</xdr:row>
      <xdr:rowOff>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55242069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291</xdr:row>
      <xdr:rowOff>0</xdr:rowOff>
    </xdr:from>
    <xdr:to>
      <xdr:col>0</xdr:col>
      <xdr:colOff>533400</xdr:colOff>
      <xdr:row>292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54318877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56331</xdr:colOff>
      <xdr:row>290</xdr:row>
      <xdr:rowOff>41379</xdr:rowOff>
    </xdr:from>
    <xdr:to>
      <xdr:col>6</xdr:col>
      <xdr:colOff>850270</xdr:colOff>
      <xdr:row>295</xdr:row>
      <xdr:rowOff>51719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6331" y="8337180"/>
          <a:ext cx="6772708" cy="941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296</xdr:row>
      <xdr:rowOff>0</xdr:rowOff>
    </xdr:from>
    <xdr:to>
      <xdr:col>4</xdr:col>
      <xdr:colOff>428625</xdr:colOff>
      <xdr:row>297</xdr:row>
      <xdr:rowOff>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9337431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291</xdr:row>
      <xdr:rowOff>0</xdr:rowOff>
    </xdr:from>
    <xdr:to>
      <xdr:col>0</xdr:col>
      <xdr:colOff>533400</xdr:colOff>
      <xdr:row>292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8414238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56331</xdr:colOff>
      <xdr:row>290</xdr:row>
      <xdr:rowOff>41379</xdr:rowOff>
    </xdr:from>
    <xdr:to>
      <xdr:col>6</xdr:col>
      <xdr:colOff>850270</xdr:colOff>
      <xdr:row>295</xdr:row>
      <xdr:rowOff>51719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6331" y="8270979"/>
          <a:ext cx="6772708" cy="9335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296</xdr:row>
      <xdr:rowOff>0</xdr:rowOff>
    </xdr:from>
    <xdr:to>
      <xdr:col>4</xdr:col>
      <xdr:colOff>428625</xdr:colOff>
      <xdr:row>297</xdr:row>
      <xdr:rowOff>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9337431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291</xdr:row>
      <xdr:rowOff>0</xdr:rowOff>
    </xdr:from>
    <xdr:to>
      <xdr:col>0</xdr:col>
      <xdr:colOff>533400</xdr:colOff>
      <xdr:row>292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8414238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56331</xdr:colOff>
      <xdr:row>290</xdr:row>
      <xdr:rowOff>41379</xdr:rowOff>
    </xdr:from>
    <xdr:to>
      <xdr:col>6</xdr:col>
      <xdr:colOff>850270</xdr:colOff>
      <xdr:row>295</xdr:row>
      <xdr:rowOff>51719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56331" y="8270979"/>
          <a:ext cx="6772708" cy="9335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296</xdr:row>
      <xdr:rowOff>0</xdr:rowOff>
    </xdr:from>
    <xdr:to>
      <xdr:col>4</xdr:col>
      <xdr:colOff>428625</xdr:colOff>
      <xdr:row>297</xdr:row>
      <xdr:rowOff>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9478108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291</xdr:row>
      <xdr:rowOff>0</xdr:rowOff>
    </xdr:from>
    <xdr:to>
      <xdr:col>0</xdr:col>
      <xdr:colOff>533400</xdr:colOff>
      <xdr:row>292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8554915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56331</xdr:colOff>
      <xdr:row>290</xdr:row>
      <xdr:rowOff>32587</xdr:rowOff>
    </xdr:from>
    <xdr:to>
      <xdr:col>6</xdr:col>
      <xdr:colOff>850270</xdr:colOff>
      <xdr:row>295</xdr:row>
      <xdr:rowOff>42927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56331" y="8402864"/>
          <a:ext cx="6772708" cy="9335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296</xdr:row>
      <xdr:rowOff>0</xdr:rowOff>
    </xdr:from>
    <xdr:to>
      <xdr:col>4</xdr:col>
      <xdr:colOff>428625</xdr:colOff>
      <xdr:row>297</xdr:row>
      <xdr:rowOff>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9478108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291</xdr:row>
      <xdr:rowOff>0</xdr:rowOff>
    </xdr:from>
    <xdr:to>
      <xdr:col>0</xdr:col>
      <xdr:colOff>533400</xdr:colOff>
      <xdr:row>292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8554915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56331</xdr:colOff>
      <xdr:row>290</xdr:row>
      <xdr:rowOff>41379</xdr:rowOff>
    </xdr:from>
    <xdr:to>
      <xdr:col>6</xdr:col>
      <xdr:colOff>850270</xdr:colOff>
      <xdr:row>295</xdr:row>
      <xdr:rowOff>51719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6331" y="8411656"/>
          <a:ext cx="6772708" cy="9335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296</xdr:row>
      <xdr:rowOff>0</xdr:rowOff>
    </xdr:from>
    <xdr:to>
      <xdr:col>4</xdr:col>
      <xdr:colOff>428625</xdr:colOff>
      <xdr:row>297</xdr:row>
      <xdr:rowOff>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423263" y="9302262"/>
          <a:ext cx="76200" cy="193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291</xdr:row>
      <xdr:rowOff>0</xdr:rowOff>
    </xdr:from>
    <xdr:to>
      <xdr:col>0</xdr:col>
      <xdr:colOff>533400</xdr:colOff>
      <xdr:row>292</xdr:row>
      <xdr:rowOff>8792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8379069"/>
          <a:ext cx="76200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56331</xdr:colOff>
      <xdr:row>290</xdr:row>
      <xdr:rowOff>41379</xdr:rowOff>
    </xdr:from>
    <xdr:to>
      <xdr:col>6</xdr:col>
      <xdr:colOff>850270</xdr:colOff>
      <xdr:row>295</xdr:row>
      <xdr:rowOff>51719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56331" y="8235810"/>
          <a:ext cx="6772708" cy="9335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(1) Historical Dividend Rates are </a:t>
          </a:r>
          <a:r>
            <a:rPr lang="en-US" sz="900" b="0" i="0" u="sng" strike="noStrike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adjusted for the 1959, 1992 and the 2005 2-for-1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stock splits or the 2015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spinoff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(2) Annual Dividends for years 1959, 1992 and 2005 are adjusted for the 2-for-1 stock splits that occurred in each of those years.  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(3) Indicates dividends which were a return of capital (ROC) during the years 1970-1984.</a:t>
          </a: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The portion of dividends indicated to be non-taxable as dividend income should be applied by each shareowner to reduce the tax cost basis of the shares for Federal income tax purposes.  If you elected the $750 ($1,500 on a joint return) exclusion for dividends reinvested under the DRIP in 1984, your tax cost basis for the shares acquired with such dividends will be zero.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08"/>
  <sheetViews>
    <sheetView showGridLines="0" tabSelected="1" zoomScaleNormal="100" zoomScaleSheetLayoutView="85" workbookViewId="0">
      <pane ySplit="1" topLeftCell="A275" activePane="bottomLeft" state="frozen"/>
      <selection pane="bottomLeft" activeCell="J274" sqref="J274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s="8" customFormat="1" ht="58.5" x14ac:dyDescent="0.55000000000000004">
      <c r="A1" s="13" t="s">
        <v>22</v>
      </c>
      <c r="B1" s="14" t="s">
        <v>14</v>
      </c>
      <c r="C1" s="14" t="s">
        <v>2</v>
      </c>
      <c r="D1" s="14" t="s">
        <v>0</v>
      </c>
      <c r="E1" s="14" t="s">
        <v>12</v>
      </c>
      <c r="F1" s="14" t="s">
        <v>20</v>
      </c>
      <c r="G1" s="14" t="s">
        <v>21</v>
      </c>
      <c r="H1" s="6"/>
      <c r="I1" s="7"/>
      <c r="J1" s="6"/>
      <c r="K1" s="7"/>
    </row>
    <row r="2" spans="1:11" s="8" customFormat="1" ht="15.2" customHeight="1" x14ac:dyDescent="0.25">
      <c r="A2" s="15">
        <v>1946</v>
      </c>
      <c r="C2" s="16">
        <v>1</v>
      </c>
      <c r="D2" s="17">
        <v>16876</v>
      </c>
      <c r="E2" s="18">
        <v>16893</v>
      </c>
      <c r="F2" s="19">
        <v>0.2</v>
      </c>
      <c r="G2" s="19"/>
      <c r="H2" s="16"/>
      <c r="I2" s="5"/>
      <c r="J2" s="5"/>
      <c r="K2" s="5"/>
    </row>
    <row r="3" spans="1:11" s="8" customFormat="1" ht="15.2" customHeight="1" x14ac:dyDescent="0.25">
      <c r="A3" s="15"/>
      <c r="C3" s="16">
        <v>2</v>
      </c>
      <c r="D3" s="17">
        <v>16968</v>
      </c>
      <c r="E3" s="18">
        <v>16984</v>
      </c>
      <c r="F3" s="19">
        <v>0.2</v>
      </c>
      <c r="G3" s="19"/>
      <c r="H3" s="16"/>
      <c r="I3" s="5"/>
      <c r="J3" s="5"/>
      <c r="K3" s="5"/>
    </row>
    <row r="4" spans="1:11" s="8" customFormat="1" ht="15.2" customHeight="1" x14ac:dyDescent="0.25">
      <c r="A4" s="20"/>
      <c r="B4" s="21"/>
      <c r="C4" s="22">
        <v>3</v>
      </c>
      <c r="D4" s="23">
        <v>17055</v>
      </c>
      <c r="E4" s="24">
        <v>17076</v>
      </c>
      <c r="F4" s="25">
        <v>0.3</v>
      </c>
      <c r="G4" s="25"/>
      <c r="H4" s="16"/>
      <c r="I4" s="5"/>
      <c r="J4" s="5"/>
      <c r="K4" s="5"/>
    </row>
    <row r="5" spans="1:11" s="8" customFormat="1" ht="15.2" customHeight="1" x14ac:dyDescent="0.25">
      <c r="A5" s="15">
        <v>1947</v>
      </c>
      <c r="B5" s="26"/>
      <c r="C5" s="16">
        <v>4</v>
      </c>
      <c r="D5" s="17">
        <v>17146</v>
      </c>
      <c r="E5" s="18">
        <v>17169</v>
      </c>
      <c r="F5" s="19">
        <v>0.3</v>
      </c>
      <c r="G5" s="19">
        <f>SUM(F5:F8)</f>
        <v>1.2</v>
      </c>
      <c r="H5" s="16"/>
      <c r="I5" s="5"/>
      <c r="J5" s="5"/>
      <c r="K5" s="5"/>
    </row>
    <row r="6" spans="1:11" s="8" customFormat="1" ht="15.2" customHeight="1" x14ac:dyDescent="0.25">
      <c r="A6" s="15"/>
      <c r="C6" s="16">
        <v>5</v>
      </c>
      <c r="D6" s="17">
        <v>17236</v>
      </c>
      <c r="E6" s="18">
        <v>17258</v>
      </c>
      <c r="F6" s="19">
        <v>0.3</v>
      </c>
      <c r="G6" s="19"/>
      <c r="H6" s="16"/>
      <c r="I6" s="5"/>
      <c r="J6" s="5"/>
      <c r="K6" s="5"/>
    </row>
    <row r="7" spans="1:11" s="8" customFormat="1" ht="15.2" customHeight="1" x14ac:dyDescent="0.25">
      <c r="A7" s="15"/>
      <c r="C7" s="16">
        <v>6</v>
      </c>
      <c r="D7" s="17">
        <v>17328</v>
      </c>
      <c r="E7" s="18">
        <v>17349</v>
      </c>
      <c r="F7" s="19">
        <v>0.3</v>
      </c>
      <c r="G7" s="19"/>
      <c r="H7" s="16"/>
      <c r="I7" s="5"/>
      <c r="J7" s="5"/>
      <c r="K7" s="5"/>
    </row>
    <row r="8" spans="1:11" s="8" customFormat="1" ht="15.2" customHeight="1" x14ac:dyDescent="0.25">
      <c r="A8" s="20"/>
      <c r="B8" s="21"/>
      <c r="C8" s="22">
        <v>7</v>
      </c>
      <c r="D8" s="23">
        <v>17420</v>
      </c>
      <c r="E8" s="24">
        <v>17441</v>
      </c>
      <c r="F8" s="25">
        <v>0.3</v>
      </c>
      <c r="G8" s="25"/>
      <c r="H8" s="16"/>
      <c r="I8" s="5"/>
      <c r="J8" s="5"/>
      <c r="K8" s="5"/>
    </row>
    <row r="9" spans="1:11" s="8" customFormat="1" ht="15.2" customHeight="1" x14ac:dyDescent="0.25">
      <c r="A9" s="15">
        <v>1948</v>
      </c>
      <c r="B9" s="26"/>
      <c r="C9" s="16">
        <v>8</v>
      </c>
      <c r="D9" s="17">
        <v>17511</v>
      </c>
      <c r="E9" s="18">
        <v>17534</v>
      </c>
      <c r="F9" s="19">
        <v>0.3</v>
      </c>
      <c r="G9" s="19">
        <f>SUM(F9:F12)</f>
        <v>1.2</v>
      </c>
      <c r="H9" s="16"/>
      <c r="I9" s="5"/>
      <c r="J9" s="5"/>
      <c r="K9" s="5"/>
    </row>
    <row r="10" spans="1:11" s="8" customFormat="1" ht="15.2" customHeight="1" x14ac:dyDescent="0.25">
      <c r="A10" s="15"/>
      <c r="C10" s="16">
        <v>9</v>
      </c>
      <c r="D10" s="17">
        <v>17602</v>
      </c>
      <c r="E10" s="18">
        <v>17624</v>
      </c>
      <c r="F10" s="19">
        <v>0.3</v>
      </c>
      <c r="G10" s="19"/>
      <c r="H10" s="16"/>
      <c r="I10" s="5"/>
      <c r="J10" s="5"/>
      <c r="K10" s="5"/>
    </row>
    <row r="11" spans="1:11" s="8" customFormat="1" ht="15.2" customHeight="1" x14ac:dyDescent="0.25">
      <c r="A11" s="15"/>
      <c r="C11" s="16">
        <v>10</v>
      </c>
      <c r="D11" s="17">
        <v>17694</v>
      </c>
      <c r="E11" s="18">
        <v>17715</v>
      </c>
      <c r="F11" s="19">
        <v>0.3</v>
      </c>
      <c r="G11" s="19"/>
      <c r="H11" s="16"/>
      <c r="I11" s="5"/>
      <c r="J11" s="5"/>
      <c r="K11" s="5"/>
    </row>
    <row r="12" spans="1:11" s="8" customFormat="1" ht="15.2" customHeight="1" x14ac:dyDescent="0.25">
      <c r="A12" s="20"/>
      <c r="B12" s="21"/>
      <c r="C12" s="22">
        <v>11</v>
      </c>
      <c r="D12" s="23">
        <v>17784</v>
      </c>
      <c r="E12" s="24">
        <v>17807</v>
      </c>
      <c r="F12" s="25">
        <v>0.3</v>
      </c>
      <c r="G12" s="25"/>
      <c r="H12" s="16"/>
      <c r="I12" s="5"/>
      <c r="J12" s="5"/>
      <c r="K12" s="5"/>
    </row>
    <row r="13" spans="1:11" s="8" customFormat="1" ht="15.2" customHeight="1" x14ac:dyDescent="0.25">
      <c r="A13" s="15">
        <v>1949</v>
      </c>
      <c r="B13" s="26"/>
      <c r="C13" s="16">
        <v>12</v>
      </c>
      <c r="D13" s="17">
        <v>17877</v>
      </c>
      <c r="E13" s="18">
        <v>17901</v>
      </c>
      <c r="F13" s="19">
        <v>0.3</v>
      </c>
      <c r="G13" s="19">
        <f>SUM(F13:F16)</f>
        <v>1.2</v>
      </c>
      <c r="H13" s="16"/>
      <c r="I13" s="5"/>
      <c r="J13" s="5"/>
      <c r="K13" s="5"/>
    </row>
    <row r="14" spans="1:11" s="8" customFormat="1" ht="15.2" customHeight="1" x14ac:dyDescent="0.25">
      <c r="A14" s="15"/>
      <c r="C14" s="16">
        <v>13</v>
      </c>
      <c r="D14" s="17">
        <v>17967</v>
      </c>
      <c r="E14" s="18">
        <v>17989</v>
      </c>
      <c r="F14" s="19">
        <v>0.3</v>
      </c>
      <c r="G14" s="19"/>
      <c r="H14" s="16"/>
      <c r="I14" s="5"/>
      <c r="J14" s="5"/>
      <c r="K14" s="5"/>
    </row>
    <row r="15" spans="1:11" s="8" customFormat="1" ht="15.2" customHeight="1" x14ac:dyDescent="0.25">
      <c r="A15" s="15"/>
      <c r="C15" s="16">
        <v>14</v>
      </c>
      <c r="D15" s="17">
        <v>18059</v>
      </c>
      <c r="E15" s="18">
        <v>18080</v>
      </c>
      <c r="F15" s="19">
        <v>0.3</v>
      </c>
      <c r="G15" s="19"/>
      <c r="H15" s="16"/>
      <c r="I15" s="5"/>
      <c r="J15" s="5"/>
      <c r="K15" s="5"/>
    </row>
    <row r="16" spans="1:11" s="8" customFormat="1" ht="15.2" customHeight="1" x14ac:dyDescent="0.25">
      <c r="A16" s="20"/>
      <c r="B16" s="21"/>
      <c r="C16" s="22">
        <v>15</v>
      </c>
      <c r="D16" s="23">
        <v>18151</v>
      </c>
      <c r="E16" s="24">
        <v>18172</v>
      </c>
      <c r="F16" s="25">
        <v>0.3</v>
      </c>
      <c r="G16" s="25"/>
      <c r="H16" s="16"/>
      <c r="I16" s="5"/>
      <c r="J16" s="5"/>
      <c r="K16" s="5"/>
    </row>
    <row r="17" spans="1:11" s="8" customFormat="1" ht="15.2" customHeight="1" x14ac:dyDescent="0.25">
      <c r="A17" s="15">
        <v>1950</v>
      </c>
      <c r="C17" s="16">
        <v>16</v>
      </c>
      <c r="D17" s="17">
        <v>18242</v>
      </c>
      <c r="E17" s="18">
        <v>18266</v>
      </c>
      <c r="F17" s="19">
        <v>0.3</v>
      </c>
      <c r="G17" s="19">
        <f>SUM(F17:F20)</f>
        <v>1.4</v>
      </c>
      <c r="H17" s="16"/>
      <c r="I17" s="5"/>
      <c r="J17" s="5"/>
      <c r="K17" s="5"/>
    </row>
    <row r="18" spans="1:11" s="8" customFormat="1" ht="15.2" customHeight="1" x14ac:dyDescent="0.25">
      <c r="A18" s="15"/>
      <c r="C18" s="16">
        <v>17</v>
      </c>
      <c r="D18" s="17">
        <v>18332</v>
      </c>
      <c r="E18" s="18">
        <v>18354</v>
      </c>
      <c r="F18" s="19">
        <v>0.3</v>
      </c>
      <c r="G18" s="19"/>
      <c r="H18" s="16"/>
      <c r="I18" s="5"/>
      <c r="J18" s="5"/>
      <c r="K18" s="5"/>
    </row>
    <row r="19" spans="1:11" s="8" customFormat="1" ht="15.2" customHeight="1" x14ac:dyDescent="0.25">
      <c r="A19" s="15"/>
      <c r="C19" s="16">
        <v>18</v>
      </c>
      <c r="D19" s="17">
        <v>18424</v>
      </c>
      <c r="E19" s="18">
        <v>18445</v>
      </c>
      <c r="F19" s="19">
        <v>0.4</v>
      </c>
      <c r="G19" s="19"/>
      <c r="H19" s="16"/>
      <c r="I19" s="5"/>
      <c r="J19" s="5"/>
      <c r="K19" s="5"/>
    </row>
    <row r="20" spans="1:11" s="8" customFormat="1" ht="15.2" customHeight="1" x14ac:dyDescent="0.25">
      <c r="A20" s="20"/>
      <c r="B20" s="21"/>
      <c r="C20" s="22">
        <v>19</v>
      </c>
      <c r="D20" s="23">
        <v>18517</v>
      </c>
      <c r="E20" s="24">
        <v>18538</v>
      </c>
      <c r="F20" s="25">
        <v>0.4</v>
      </c>
      <c r="G20" s="25"/>
      <c r="H20" s="16"/>
      <c r="I20" s="5"/>
      <c r="J20" s="5"/>
      <c r="K20" s="5"/>
    </row>
    <row r="21" spans="1:11" s="8" customFormat="1" ht="15.2" customHeight="1" x14ac:dyDescent="0.25">
      <c r="A21" s="15">
        <v>1951</v>
      </c>
      <c r="B21" s="26"/>
      <c r="C21" s="16">
        <v>20</v>
      </c>
      <c r="D21" s="17">
        <v>18595</v>
      </c>
      <c r="E21" s="18">
        <v>18631</v>
      </c>
      <c r="F21" s="19">
        <v>0.4</v>
      </c>
      <c r="G21" s="19">
        <f>SUM(F21:F24)</f>
        <v>1.6</v>
      </c>
      <c r="H21" s="16"/>
      <c r="I21" s="5"/>
      <c r="J21" s="5"/>
      <c r="K21" s="5"/>
    </row>
    <row r="22" spans="1:11" s="8" customFormat="1" ht="15.2" customHeight="1" x14ac:dyDescent="0.25">
      <c r="A22" s="15"/>
      <c r="C22" s="16">
        <v>21</v>
      </c>
      <c r="D22" s="17">
        <v>18696</v>
      </c>
      <c r="E22" s="18">
        <v>18720</v>
      </c>
      <c r="F22" s="19">
        <v>0.4</v>
      </c>
      <c r="G22" s="19"/>
      <c r="H22" s="16"/>
      <c r="I22" s="5"/>
      <c r="J22" s="5"/>
      <c r="K22" s="5"/>
    </row>
    <row r="23" spans="1:11" s="8" customFormat="1" ht="15.2" customHeight="1" x14ac:dyDescent="0.25">
      <c r="A23" s="15"/>
      <c r="C23" s="16">
        <v>22</v>
      </c>
      <c r="D23" s="17">
        <v>18790</v>
      </c>
      <c r="E23" s="18">
        <v>18811</v>
      </c>
      <c r="F23" s="19">
        <v>0.4</v>
      </c>
      <c r="G23" s="19"/>
      <c r="H23" s="16"/>
      <c r="I23" s="5"/>
      <c r="J23" s="5"/>
      <c r="K23" s="5"/>
    </row>
    <row r="24" spans="1:11" s="8" customFormat="1" ht="15.2" customHeight="1" x14ac:dyDescent="0.25">
      <c r="A24" s="20"/>
      <c r="B24" s="21"/>
      <c r="C24" s="22">
        <v>23</v>
      </c>
      <c r="D24" s="23">
        <v>18881</v>
      </c>
      <c r="E24" s="24">
        <v>18902</v>
      </c>
      <c r="F24" s="25">
        <v>0.4</v>
      </c>
      <c r="G24" s="25"/>
      <c r="H24" s="16"/>
      <c r="I24" s="5"/>
      <c r="J24" s="5"/>
      <c r="K24" s="5"/>
    </row>
    <row r="25" spans="1:11" s="8" customFormat="1" ht="15.2" customHeight="1" x14ac:dyDescent="0.25">
      <c r="A25" s="15">
        <v>1952</v>
      </c>
      <c r="B25" s="26"/>
      <c r="C25" s="16">
        <v>24</v>
      </c>
      <c r="D25" s="17">
        <v>18972</v>
      </c>
      <c r="E25" s="18">
        <v>18995</v>
      </c>
      <c r="F25" s="19">
        <v>0.4</v>
      </c>
      <c r="G25" s="19">
        <f>SUM(F25:F28)</f>
        <v>1.6</v>
      </c>
      <c r="H25" s="16"/>
      <c r="I25" s="5"/>
      <c r="J25" s="5"/>
      <c r="K25" s="5"/>
    </row>
    <row r="26" spans="1:11" s="8" customFormat="1" ht="15.2" customHeight="1" x14ac:dyDescent="0.25">
      <c r="A26" s="15"/>
      <c r="C26" s="16">
        <v>25</v>
      </c>
      <c r="D26" s="17">
        <v>19065</v>
      </c>
      <c r="E26" s="18">
        <v>19085</v>
      </c>
      <c r="F26" s="19">
        <v>0.4</v>
      </c>
      <c r="G26" s="19"/>
      <c r="H26" s="16"/>
      <c r="I26" s="5"/>
      <c r="J26" s="5"/>
      <c r="K26" s="5"/>
    </row>
    <row r="27" spans="1:11" s="8" customFormat="1" ht="15.2" customHeight="1" x14ac:dyDescent="0.25">
      <c r="A27" s="15"/>
      <c r="C27" s="16">
        <v>26</v>
      </c>
      <c r="D27" s="17">
        <v>19155</v>
      </c>
      <c r="E27" s="18">
        <v>19176</v>
      </c>
      <c r="F27" s="19">
        <v>0.4</v>
      </c>
      <c r="G27" s="19"/>
      <c r="H27" s="16"/>
      <c r="I27" s="5"/>
      <c r="J27" s="5"/>
      <c r="K27" s="5"/>
    </row>
    <row r="28" spans="1:11" s="8" customFormat="1" ht="15.2" customHeight="1" x14ac:dyDescent="0.25">
      <c r="A28" s="20"/>
      <c r="B28" s="21"/>
      <c r="C28" s="22">
        <v>27</v>
      </c>
      <c r="D28" s="23">
        <v>19247</v>
      </c>
      <c r="E28" s="24">
        <v>19268</v>
      </c>
      <c r="F28" s="25">
        <v>0.4</v>
      </c>
      <c r="G28" s="25"/>
      <c r="H28" s="16"/>
      <c r="I28" s="5"/>
      <c r="J28" s="5"/>
      <c r="K28" s="5"/>
    </row>
    <row r="29" spans="1:11" s="8" customFormat="1" ht="15.2" customHeight="1" x14ac:dyDescent="0.25">
      <c r="A29" s="15">
        <v>1953</v>
      </c>
      <c r="B29" s="26"/>
      <c r="C29" s="16">
        <v>28</v>
      </c>
      <c r="D29" s="17">
        <v>19338</v>
      </c>
      <c r="E29" s="18">
        <v>19361</v>
      </c>
      <c r="F29" s="19">
        <v>0.4</v>
      </c>
      <c r="G29" s="19">
        <f>SUM(F29:F32)</f>
        <v>1.8</v>
      </c>
      <c r="H29" s="16"/>
      <c r="I29" s="5"/>
      <c r="J29" s="5"/>
      <c r="K29" s="5"/>
    </row>
    <row r="30" spans="1:11" s="8" customFormat="1" ht="15.2" customHeight="1" x14ac:dyDescent="0.25">
      <c r="A30" s="15"/>
      <c r="C30" s="16">
        <v>29</v>
      </c>
      <c r="D30" s="17">
        <v>19430</v>
      </c>
      <c r="E30" s="18">
        <v>19450</v>
      </c>
      <c r="F30" s="19">
        <v>0.4</v>
      </c>
      <c r="G30" s="19"/>
      <c r="H30" s="16"/>
      <c r="I30" s="5"/>
      <c r="J30" s="5"/>
      <c r="K30" s="5"/>
    </row>
    <row r="31" spans="1:11" s="8" customFormat="1" ht="15.2" customHeight="1" x14ac:dyDescent="0.25">
      <c r="A31" s="15"/>
      <c r="C31" s="16">
        <v>30</v>
      </c>
      <c r="D31" s="17">
        <v>19520</v>
      </c>
      <c r="E31" s="18">
        <v>19541</v>
      </c>
      <c r="F31" s="19">
        <v>0.5</v>
      </c>
      <c r="G31" s="19"/>
      <c r="H31" s="16"/>
      <c r="I31" s="5"/>
      <c r="J31" s="5"/>
      <c r="K31" s="5"/>
    </row>
    <row r="32" spans="1:11" s="8" customFormat="1" ht="15.2" customHeight="1" x14ac:dyDescent="0.25">
      <c r="A32" s="20"/>
      <c r="B32" s="21"/>
      <c r="C32" s="22">
        <v>31</v>
      </c>
      <c r="D32" s="23">
        <v>19612</v>
      </c>
      <c r="E32" s="24">
        <v>19633</v>
      </c>
      <c r="F32" s="25">
        <v>0.5</v>
      </c>
      <c r="G32" s="25"/>
      <c r="H32" s="16"/>
      <c r="I32" s="5"/>
      <c r="J32" s="5"/>
      <c r="K32" s="5"/>
    </row>
    <row r="33" spans="1:11" s="8" customFormat="1" ht="15.2" customHeight="1" x14ac:dyDescent="0.25">
      <c r="A33" s="15">
        <v>1954</v>
      </c>
      <c r="B33" s="26"/>
      <c r="C33" s="16">
        <v>32</v>
      </c>
      <c r="D33" s="17">
        <v>19703</v>
      </c>
      <c r="E33" s="18">
        <v>19726</v>
      </c>
      <c r="F33" s="19">
        <v>0.5</v>
      </c>
      <c r="G33" s="19">
        <f>SUM(F33:F36)</f>
        <v>2.3000000000000003</v>
      </c>
      <c r="H33" s="16"/>
      <c r="I33" s="5"/>
      <c r="J33" s="5"/>
      <c r="K33" s="5"/>
    </row>
    <row r="34" spans="1:11" s="8" customFormat="1" ht="15.2" customHeight="1" x14ac:dyDescent="0.25">
      <c r="A34" s="15"/>
      <c r="C34" s="16">
        <v>33</v>
      </c>
      <c r="D34" s="17">
        <v>19795</v>
      </c>
      <c r="E34" s="18">
        <v>19815</v>
      </c>
      <c r="F34" s="19">
        <v>0.6</v>
      </c>
      <c r="G34" s="19"/>
      <c r="H34" s="16"/>
      <c r="I34" s="5"/>
      <c r="J34" s="5"/>
      <c r="K34" s="5"/>
    </row>
    <row r="35" spans="1:11" s="8" customFormat="1" ht="15.2" customHeight="1" x14ac:dyDescent="0.25">
      <c r="A35" s="15"/>
      <c r="C35" s="16">
        <v>34</v>
      </c>
      <c r="D35" s="17">
        <v>19885</v>
      </c>
      <c r="E35" s="18">
        <v>19906</v>
      </c>
      <c r="F35" s="19">
        <v>0.6</v>
      </c>
      <c r="G35" s="19"/>
      <c r="H35" s="16"/>
      <c r="I35" s="5"/>
      <c r="J35" s="5"/>
      <c r="K35" s="5"/>
    </row>
    <row r="36" spans="1:11" s="8" customFormat="1" ht="15.2" customHeight="1" x14ac:dyDescent="0.25">
      <c r="A36" s="20"/>
      <c r="B36" s="21"/>
      <c r="C36" s="22">
        <v>35</v>
      </c>
      <c r="D36" s="23">
        <v>19977</v>
      </c>
      <c r="E36" s="24">
        <v>19998</v>
      </c>
      <c r="F36" s="25">
        <v>0.6</v>
      </c>
      <c r="G36" s="25"/>
      <c r="H36" s="16"/>
      <c r="I36" s="5"/>
      <c r="J36" s="5"/>
      <c r="K36" s="5"/>
    </row>
    <row r="37" spans="1:11" s="8" customFormat="1" ht="15.2" customHeight="1" x14ac:dyDescent="0.25">
      <c r="A37" s="15">
        <v>1955</v>
      </c>
      <c r="B37" s="26"/>
      <c r="C37" s="16">
        <v>36</v>
      </c>
      <c r="D37" s="17">
        <v>20068</v>
      </c>
      <c r="E37" s="18">
        <v>20092</v>
      </c>
      <c r="F37" s="19">
        <v>0.6</v>
      </c>
      <c r="G37" s="19">
        <f>SUM(F37:F40)</f>
        <v>2.4</v>
      </c>
      <c r="H37" s="16"/>
      <c r="I37" s="5"/>
      <c r="J37" s="5"/>
      <c r="K37" s="5"/>
    </row>
    <row r="38" spans="1:11" s="8" customFormat="1" ht="15.2" customHeight="1" x14ac:dyDescent="0.25">
      <c r="A38" s="15"/>
      <c r="C38" s="16">
        <v>37</v>
      </c>
      <c r="D38" s="17">
        <v>20158</v>
      </c>
      <c r="E38" s="18">
        <v>20180</v>
      </c>
      <c r="F38" s="19">
        <v>0.6</v>
      </c>
      <c r="G38" s="19"/>
      <c r="H38" s="16"/>
      <c r="I38" s="5"/>
      <c r="J38" s="5"/>
      <c r="K38" s="5"/>
    </row>
    <row r="39" spans="1:11" s="8" customFormat="1" ht="15.2" customHeight="1" x14ac:dyDescent="0.25">
      <c r="A39" s="15"/>
      <c r="C39" s="16">
        <v>38</v>
      </c>
      <c r="D39" s="17">
        <v>20240</v>
      </c>
      <c r="E39" s="18">
        <v>20271</v>
      </c>
      <c r="F39" s="19">
        <v>0.6</v>
      </c>
      <c r="G39" s="19"/>
      <c r="H39" s="16"/>
      <c r="I39" s="5"/>
      <c r="J39" s="5"/>
      <c r="K39" s="5"/>
    </row>
    <row r="40" spans="1:11" s="8" customFormat="1" ht="15.2" customHeight="1" x14ac:dyDescent="0.25">
      <c r="A40" s="20"/>
      <c r="B40" s="21"/>
      <c r="C40" s="22">
        <v>39</v>
      </c>
      <c r="D40" s="23">
        <v>20341</v>
      </c>
      <c r="E40" s="24">
        <v>20363</v>
      </c>
      <c r="F40" s="25">
        <v>0.6</v>
      </c>
      <c r="G40" s="25"/>
      <c r="H40" s="16"/>
      <c r="I40" s="5"/>
      <c r="J40" s="5"/>
      <c r="K40" s="5"/>
    </row>
    <row r="41" spans="1:11" s="8" customFormat="1" ht="15.2" customHeight="1" x14ac:dyDescent="0.25">
      <c r="A41" s="15">
        <v>1956</v>
      </c>
      <c r="B41" s="26"/>
      <c r="C41" s="16">
        <v>40</v>
      </c>
      <c r="D41" s="17">
        <v>20432</v>
      </c>
      <c r="E41" s="18">
        <v>20457</v>
      </c>
      <c r="F41" s="19">
        <v>0.6</v>
      </c>
      <c r="G41" s="19">
        <f>SUM(F41:F44)</f>
        <v>2.4</v>
      </c>
      <c r="H41" s="16"/>
      <c r="I41" s="5"/>
      <c r="J41" s="5"/>
      <c r="K41" s="5"/>
    </row>
    <row r="42" spans="1:11" s="8" customFormat="1" ht="15.2" customHeight="1" x14ac:dyDescent="0.25">
      <c r="A42" s="15"/>
      <c r="C42" s="16">
        <v>41</v>
      </c>
      <c r="D42" s="17">
        <v>20523</v>
      </c>
      <c r="E42" s="18">
        <v>20547</v>
      </c>
      <c r="F42" s="19">
        <v>0.6</v>
      </c>
      <c r="G42" s="19"/>
      <c r="H42" s="16"/>
      <c r="I42" s="5"/>
      <c r="J42" s="5"/>
      <c r="K42" s="5"/>
    </row>
    <row r="43" spans="1:11" s="8" customFormat="1" ht="15.2" customHeight="1" x14ac:dyDescent="0.25">
      <c r="A43" s="15"/>
      <c r="C43" s="16">
        <v>42</v>
      </c>
      <c r="D43" s="17">
        <v>20614</v>
      </c>
      <c r="E43" s="18">
        <v>20638</v>
      </c>
      <c r="F43" s="19">
        <v>0.6</v>
      </c>
      <c r="G43" s="19"/>
      <c r="H43" s="16"/>
      <c r="I43" s="5"/>
      <c r="J43" s="5"/>
      <c r="K43" s="5"/>
    </row>
    <row r="44" spans="1:11" s="8" customFormat="1" ht="15.2" customHeight="1" x14ac:dyDescent="0.25">
      <c r="A44" s="20"/>
      <c r="B44" s="21"/>
      <c r="C44" s="22">
        <v>43</v>
      </c>
      <c r="D44" s="23">
        <v>20708</v>
      </c>
      <c r="E44" s="24">
        <v>20729</v>
      </c>
      <c r="F44" s="25">
        <v>0.6</v>
      </c>
      <c r="G44" s="25"/>
      <c r="H44" s="16"/>
      <c r="I44" s="5"/>
      <c r="J44" s="5"/>
      <c r="K44" s="5"/>
    </row>
    <row r="45" spans="1:11" s="8" customFormat="1" ht="15.2" customHeight="1" x14ac:dyDescent="0.25">
      <c r="A45" s="15">
        <v>1957</v>
      </c>
      <c r="B45" s="26"/>
      <c r="C45" s="16">
        <v>44</v>
      </c>
      <c r="D45" s="17">
        <v>20799</v>
      </c>
      <c r="E45" s="18">
        <v>20822</v>
      </c>
      <c r="F45" s="19">
        <v>0.6</v>
      </c>
      <c r="G45" s="19">
        <f>SUM(F45:F48)</f>
        <v>2.4</v>
      </c>
      <c r="H45" s="16"/>
      <c r="I45" s="27"/>
      <c r="J45" s="28"/>
      <c r="K45" s="27"/>
    </row>
    <row r="46" spans="1:11" s="8" customFormat="1" ht="15.2" customHeight="1" x14ac:dyDescent="0.25">
      <c r="A46" s="15"/>
      <c r="C46" s="16">
        <v>45</v>
      </c>
      <c r="D46" s="17">
        <v>20887</v>
      </c>
      <c r="E46" s="18">
        <v>20911</v>
      </c>
      <c r="F46" s="19">
        <v>0.6</v>
      </c>
      <c r="G46" s="19"/>
      <c r="H46" s="16"/>
      <c r="I46" s="27"/>
      <c r="J46" s="28"/>
      <c r="K46" s="27"/>
    </row>
    <row r="47" spans="1:11" s="8" customFormat="1" ht="15.2" customHeight="1" x14ac:dyDescent="0.25">
      <c r="A47" s="15"/>
      <c r="C47" s="16">
        <v>46</v>
      </c>
      <c r="D47" s="17">
        <v>20981</v>
      </c>
      <c r="E47" s="18">
        <v>21002</v>
      </c>
      <c r="F47" s="19">
        <v>0.6</v>
      </c>
      <c r="G47" s="19"/>
      <c r="H47" s="16"/>
      <c r="I47" s="27"/>
      <c r="J47" s="28"/>
      <c r="K47" s="27"/>
    </row>
    <row r="48" spans="1:11" s="8" customFormat="1" ht="15.2" customHeight="1" x14ac:dyDescent="0.25">
      <c r="A48" s="20"/>
      <c r="B48" s="21"/>
      <c r="C48" s="22">
        <v>47</v>
      </c>
      <c r="D48" s="23">
        <v>21073</v>
      </c>
      <c r="E48" s="24">
        <v>21094</v>
      </c>
      <c r="F48" s="25">
        <v>0.6</v>
      </c>
      <c r="G48" s="25"/>
      <c r="H48" s="16"/>
      <c r="I48" s="27"/>
      <c r="J48" s="28"/>
      <c r="K48" s="27"/>
    </row>
    <row r="49" spans="1:11" s="8" customFormat="1" ht="15.2" customHeight="1" x14ac:dyDescent="0.25">
      <c r="A49" s="15">
        <v>1958</v>
      </c>
      <c r="B49" s="26"/>
      <c r="C49" s="16">
        <v>48</v>
      </c>
      <c r="D49" s="17">
        <v>21164</v>
      </c>
      <c r="E49" s="18">
        <v>21187</v>
      </c>
      <c r="F49" s="19">
        <v>0.6</v>
      </c>
      <c r="G49" s="19">
        <f>SUM(F49:F52)</f>
        <v>2.4</v>
      </c>
      <c r="H49" s="16"/>
      <c r="I49" s="27"/>
      <c r="J49" s="28"/>
      <c r="K49" s="27"/>
    </row>
    <row r="50" spans="1:11" s="8" customFormat="1" ht="15.2" customHeight="1" x14ac:dyDescent="0.25">
      <c r="A50" s="15"/>
      <c r="C50" s="16">
        <v>49</v>
      </c>
      <c r="D50" s="17">
        <v>21256</v>
      </c>
      <c r="E50" s="18">
        <v>21276</v>
      </c>
      <c r="F50" s="19">
        <v>0.6</v>
      </c>
      <c r="G50" s="19"/>
      <c r="H50" s="16"/>
      <c r="I50" s="27"/>
      <c r="J50" s="28"/>
      <c r="K50" s="27"/>
    </row>
    <row r="51" spans="1:11" s="8" customFormat="1" ht="15.2" customHeight="1" x14ac:dyDescent="0.25">
      <c r="A51" s="15"/>
      <c r="C51" s="16">
        <v>50</v>
      </c>
      <c r="D51" s="17">
        <v>21346</v>
      </c>
      <c r="E51" s="18">
        <v>21367</v>
      </c>
      <c r="F51" s="19">
        <v>0.6</v>
      </c>
      <c r="G51" s="19"/>
      <c r="H51" s="16"/>
      <c r="I51" s="27"/>
      <c r="J51" s="28"/>
      <c r="K51" s="27"/>
    </row>
    <row r="52" spans="1:11" s="8" customFormat="1" ht="15.2" customHeight="1" x14ac:dyDescent="0.25">
      <c r="A52" s="20"/>
      <c r="B52" s="21"/>
      <c r="C52" s="22">
        <v>51</v>
      </c>
      <c r="D52" s="23">
        <v>21438</v>
      </c>
      <c r="E52" s="24">
        <v>21459</v>
      </c>
      <c r="F52" s="25">
        <v>0.6</v>
      </c>
      <c r="G52" s="25"/>
      <c r="H52" s="16"/>
      <c r="I52" s="27"/>
      <c r="J52" s="28"/>
      <c r="K52" s="27"/>
    </row>
    <row r="53" spans="1:11" s="8" customFormat="1" ht="17.25" x14ac:dyDescent="0.25">
      <c r="A53" s="15" t="s">
        <v>23</v>
      </c>
      <c r="C53" s="16">
        <v>52</v>
      </c>
      <c r="D53" s="17">
        <v>21529</v>
      </c>
      <c r="E53" s="18">
        <v>21552</v>
      </c>
      <c r="F53" s="19">
        <v>0.625</v>
      </c>
      <c r="G53" s="19">
        <f>((F53+F54)/2)+F55+F56</f>
        <v>1.25</v>
      </c>
      <c r="H53" s="16"/>
      <c r="I53" s="27"/>
      <c r="J53" s="28"/>
      <c r="K53" s="27"/>
    </row>
    <row r="54" spans="1:11" s="8" customFormat="1" ht="15.2" customHeight="1" thickBot="1" x14ac:dyDescent="0.3">
      <c r="A54" s="29"/>
      <c r="B54" s="30">
        <v>21660</v>
      </c>
      <c r="C54" s="31">
        <v>53</v>
      </c>
      <c r="D54" s="32">
        <v>21620</v>
      </c>
      <c r="E54" s="33">
        <v>21641</v>
      </c>
      <c r="F54" s="34">
        <v>0.625</v>
      </c>
      <c r="G54" s="34"/>
      <c r="H54" s="16"/>
      <c r="I54" s="27"/>
      <c r="J54" s="28"/>
      <c r="K54" s="27"/>
    </row>
    <row r="55" spans="1:11" s="8" customFormat="1" ht="15.2" customHeight="1" thickTop="1" x14ac:dyDescent="0.25">
      <c r="A55" s="15"/>
      <c r="B55" s="16" t="s">
        <v>1</v>
      </c>
      <c r="C55" s="16">
        <v>54</v>
      </c>
      <c r="D55" s="17">
        <v>21711</v>
      </c>
      <c r="E55" s="18">
        <v>21732</v>
      </c>
      <c r="F55" s="19">
        <v>0.3125</v>
      </c>
      <c r="G55" s="19"/>
      <c r="H55" s="16"/>
      <c r="I55" s="27"/>
      <c r="J55" s="28"/>
      <c r="K55" s="27"/>
    </row>
    <row r="56" spans="1:11" s="8" customFormat="1" ht="15.2" customHeight="1" x14ac:dyDescent="0.25">
      <c r="A56" s="20"/>
      <c r="B56" s="21"/>
      <c r="C56" s="22">
        <v>55</v>
      </c>
      <c r="D56" s="23">
        <v>21803</v>
      </c>
      <c r="E56" s="24">
        <v>21824</v>
      </c>
      <c r="F56" s="25">
        <v>0.3125</v>
      </c>
      <c r="G56" s="25"/>
      <c r="H56" s="16"/>
      <c r="I56" s="27"/>
      <c r="J56" s="28"/>
      <c r="K56" s="27"/>
    </row>
    <row r="57" spans="1:11" s="8" customFormat="1" ht="15.2" customHeight="1" x14ac:dyDescent="0.25">
      <c r="A57" s="15">
        <v>1960</v>
      </c>
      <c r="C57" s="16">
        <v>56</v>
      </c>
      <c r="D57" s="17">
        <v>21894</v>
      </c>
      <c r="E57" s="18">
        <v>21917</v>
      </c>
      <c r="F57" s="19">
        <v>0.3125</v>
      </c>
      <c r="G57" s="19">
        <f>SUM(F57:F60)</f>
        <v>1.25</v>
      </c>
      <c r="H57" s="16"/>
      <c r="I57" s="27"/>
      <c r="J57" s="28"/>
      <c r="K57" s="27"/>
    </row>
    <row r="58" spans="1:11" s="8" customFormat="1" ht="15.2" customHeight="1" x14ac:dyDescent="0.25">
      <c r="A58" s="15"/>
      <c r="C58" s="16">
        <v>57</v>
      </c>
      <c r="D58" s="17">
        <v>21986</v>
      </c>
      <c r="E58" s="18">
        <v>22007</v>
      </c>
      <c r="F58" s="19">
        <v>0.3125</v>
      </c>
      <c r="G58" s="19"/>
      <c r="H58" s="16"/>
      <c r="I58" s="27"/>
      <c r="J58" s="28"/>
      <c r="K58" s="27"/>
    </row>
    <row r="59" spans="1:11" s="8" customFormat="1" ht="15.2" customHeight="1" x14ac:dyDescent="0.25">
      <c r="A59" s="15"/>
      <c r="C59" s="16">
        <v>58</v>
      </c>
      <c r="D59" s="17">
        <v>22077</v>
      </c>
      <c r="E59" s="18">
        <v>22098</v>
      </c>
      <c r="F59" s="19">
        <v>0.3125</v>
      </c>
      <c r="G59" s="19"/>
      <c r="H59" s="16"/>
      <c r="I59" s="27"/>
      <c r="J59" s="28"/>
      <c r="K59" s="27"/>
    </row>
    <row r="60" spans="1:11" s="8" customFormat="1" ht="15.2" customHeight="1" x14ac:dyDescent="0.25">
      <c r="A60" s="20"/>
      <c r="B60" s="21"/>
      <c r="C60" s="22">
        <v>59</v>
      </c>
      <c r="D60" s="23">
        <v>22168</v>
      </c>
      <c r="E60" s="24">
        <v>22190</v>
      </c>
      <c r="F60" s="25">
        <v>0.3125</v>
      </c>
      <c r="G60" s="25"/>
      <c r="H60" s="16"/>
      <c r="I60" s="27"/>
      <c r="J60" s="28"/>
      <c r="K60" s="27"/>
    </row>
    <row r="61" spans="1:11" s="8" customFormat="1" ht="15.2" customHeight="1" x14ac:dyDescent="0.25">
      <c r="A61" s="15">
        <v>1961</v>
      </c>
      <c r="B61" s="26"/>
      <c r="C61" s="16">
        <v>60</v>
      </c>
      <c r="D61" s="17">
        <v>22259</v>
      </c>
      <c r="E61" s="18">
        <v>22283</v>
      </c>
      <c r="F61" s="19">
        <v>0.3125</v>
      </c>
      <c r="G61" s="19">
        <f>SUM(F61:F64)</f>
        <v>1.25</v>
      </c>
      <c r="H61" s="16"/>
      <c r="I61" s="27"/>
      <c r="J61" s="28"/>
      <c r="K61" s="27"/>
    </row>
    <row r="62" spans="1:11" s="8" customFormat="1" ht="15.2" customHeight="1" x14ac:dyDescent="0.25">
      <c r="A62" s="15"/>
      <c r="C62" s="16">
        <v>61</v>
      </c>
      <c r="D62" s="17">
        <v>22350</v>
      </c>
      <c r="E62" s="18">
        <v>22373</v>
      </c>
      <c r="F62" s="19">
        <v>0.3125</v>
      </c>
      <c r="G62" s="19"/>
      <c r="H62" s="16"/>
      <c r="I62" s="27"/>
      <c r="J62" s="28"/>
      <c r="K62" s="27"/>
    </row>
    <row r="63" spans="1:11" s="8" customFormat="1" ht="15.2" customHeight="1" x14ac:dyDescent="0.25">
      <c r="A63" s="15"/>
      <c r="C63" s="16">
        <v>62</v>
      </c>
      <c r="D63" s="17">
        <v>22441</v>
      </c>
      <c r="E63" s="18">
        <v>22463</v>
      </c>
      <c r="F63" s="19">
        <v>0.3125</v>
      </c>
      <c r="G63" s="19"/>
      <c r="H63" s="16"/>
      <c r="I63" s="27"/>
      <c r="J63" s="28"/>
      <c r="K63" s="27"/>
    </row>
    <row r="64" spans="1:11" s="8" customFormat="1" ht="15.2" customHeight="1" x14ac:dyDescent="0.25">
      <c r="A64" s="20"/>
      <c r="B64" s="21"/>
      <c r="C64" s="22">
        <v>63</v>
      </c>
      <c r="D64" s="23">
        <v>22532</v>
      </c>
      <c r="E64" s="24">
        <v>22556</v>
      </c>
      <c r="F64" s="25">
        <v>0.3125</v>
      </c>
      <c r="G64" s="25"/>
      <c r="H64" s="16"/>
      <c r="I64" s="27"/>
      <c r="J64" s="28"/>
      <c r="K64" s="27"/>
    </row>
    <row r="65" spans="1:11" s="8" customFormat="1" ht="15.2" customHeight="1" x14ac:dyDescent="0.25">
      <c r="A65" s="15">
        <v>1962</v>
      </c>
      <c r="B65" s="26"/>
      <c r="C65" s="16">
        <v>64</v>
      </c>
      <c r="D65" s="17">
        <v>22623</v>
      </c>
      <c r="E65" s="18">
        <v>22648</v>
      </c>
      <c r="F65" s="19">
        <v>0.33</v>
      </c>
      <c r="G65" s="19">
        <f>SUM(F65:F68)</f>
        <v>1.32</v>
      </c>
      <c r="H65" s="16"/>
      <c r="I65" s="27"/>
      <c r="J65" s="28"/>
      <c r="K65" s="27"/>
    </row>
    <row r="66" spans="1:11" s="8" customFormat="1" ht="15.2" customHeight="1" x14ac:dyDescent="0.25">
      <c r="A66" s="15"/>
      <c r="C66" s="16">
        <v>65</v>
      </c>
      <c r="D66" s="17">
        <v>22714</v>
      </c>
      <c r="E66" s="18">
        <v>22738</v>
      </c>
      <c r="F66" s="19">
        <v>0.33</v>
      </c>
      <c r="G66" s="19"/>
      <c r="H66" s="16"/>
      <c r="I66" s="27"/>
      <c r="J66" s="28"/>
      <c r="K66" s="27"/>
    </row>
    <row r="67" spans="1:11" s="8" customFormat="1" ht="15.2" customHeight="1" x14ac:dyDescent="0.25">
      <c r="A67" s="15"/>
      <c r="C67" s="16">
        <v>66</v>
      </c>
      <c r="D67" s="17">
        <v>22805</v>
      </c>
      <c r="E67" s="18">
        <v>22829</v>
      </c>
      <c r="F67" s="19">
        <v>0.33</v>
      </c>
      <c r="G67" s="19"/>
      <c r="H67" s="16"/>
      <c r="I67" s="27"/>
      <c r="J67" s="28"/>
      <c r="K67" s="27"/>
    </row>
    <row r="68" spans="1:11" s="8" customFormat="1" ht="15.2" customHeight="1" x14ac:dyDescent="0.25">
      <c r="A68" s="20"/>
      <c r="B68" s="21"/>
      <c r="C68" s="22">
        <v>67</v>
      </c>
      <c r="D68" s="23">
        <v>22899</v>
      </c>
      <c r="E68" s="24">
        <v>22920</v>
      </c>
      <c r="F68" s="25">
        <v>0.33</v>
      </c>
      <c r="G68" s="25"/>
      <c r="H68" s="16"/>
      <c r="I68" s="27"/>
      <c r="J68" s="28"/>
      <c r="K68" s="27"/>
    </row>
    <row r="69" spans="1:11" s="8" customFormat="1" ht="15.2" customHeight="1" x14ac:dyDescent="0.25">
      <c r="A69" s="15">
        <v>1963</v>
      </c>
      <c r="B69" s="26"/>
      <c r="C69" s="16">
        <v>68</v>
      </c>
      <c r="D69" s="17">
        <v>22990</v>
      </c>
      <c r="E69" s="18">
        <v>23013</v>
      </c>
      <c r="F69" s="19">
        <v>0.33</v>
      </c>
      <c r="G69" s="19">
        <f>SUM(F69:F72)</f>
        <v>1.35</v>
      </c>
      <c r="H69" s="16"/>
      <c r="I69" s="27"/>
      <c r="J69" s="28"/>
      <c r="K69" s="27"/>
    </row>
    <row r="70" spans="1:11" s="8" customFormat="1" ht="15.2" customHeight="1" x14ac:dyDescent="0.25">
      <c r="A70" s="15"/>
      <c r="C70" s="16">
        <v>69</v>
      </c>
      <c r="D70" s="17">
        <v>23078</v>
      </c>
      <c r="E70" s="18">
        <v>23102</v>
      </c>
      <c r="F70" s="19">
        <v>0.34</v>
      </c>
      <c r="G70" s="19"/>
      <c r="H70" s="16"/>
      <c r="I70" s="27"/>
      <c r="J70" s="28"/>
      <c r="K70" s="27"/>
    </row>
    <row r="71" spans="1:11" s="8" customFormat="1" ht="15.2" customHeight="1" x14ac:dyDescent="0.25">
      <c r="A71" s="15"/>
      <c r="C71" s="16">
        <v>70</v>
      </c>
      <c r="D71" s="17">
        <v>23172</v>
      </c>
      <c r="E71" s="18">
        <v>23193</v>
      </c>
      <c r="F71" s="19">
        <v>0.34</v>
      </c>
      <c r="G71" s="19"/>
      <c r="H71" s="16"/>
      <c r="I71" s="27"/>
      <c r="J71" s="28"/>
      <c r="K71" s="27"/>
    </row>
    <row r="72" spans="1:11" s="8" customFormat="1" ht="15.2" customHeight="1" x14ac:dyDescent="0.25">
      <c r="A72" s="20"/>
      <c r="B72" s="21"/>
      <c r="C72" s="22">
        <v>71</v>
      </c>
      <c r="D72" s="23">
        <v>23264</v>
      </c>
      <c r="E72" s="24">
        <v>23285</v>
      </c>
      <c r="F72" s="25">
        <v>0.34</v>
      </c>
      <c r="G72" s="25"/>
      <c r="H72" s="16"/>
      <c r="I72" s="27"/>
      <c r="J72" s="28"/>
      <c r="K72" s="27"/>
    </row>
    <row r="73" spans="1:11" s="8" customFormat="1" ht="15.2" customHeight="1" x14ac:dyDescent="0.25">
      <c r="A73" s="15">
        <v>1964</v>
      </c>
      <c r="B73" s="26"/>
      <c r="C73" s="16">
        <v>72</v>
      </c>
      <c r="D73" s="17">
        <v>23355</v>
      </c>
      <c r="E73" s="18">
        <v>23378</v>
      </c>
      <c r="F73" s="19">
        <v>0.34</v>
      </c>
      <c r="G73" s="19">
        <f>SUM(F73:F76)</f>
        <v>1.3900000000000001</v>
      </c>
      <c r="H73" s="16"/>
      <c r="I73" s="27"/>
      <c r="J73" s="28"/>
      <c r="K73" s="27"/>
    </row>
    <row r="74" spans="1:11" s="8" customFormat="1" ht="15.2" customHeight="1" x14ac:dyDescent="0.25">
      <c r="A74" s="15"/>
      <c r="C74" s="16">
        <v>73</v>
      </c>
      <c r="D74" s="17">
        <v>23446</v>
      </c>
      <c r="E74" s="18">
        <v>23468</v>
      </c>
      <c r="F74" s="19">
        <v>0.35</v>
      </c>
      <c r="G74" s="19"/>
      <c r="H74" s="16"/>
      <c r="I74" s="27"/>
      <c r="J74" s="28"/>
      <c r="K74" s="27"/>
    </row>
    <row r="75" spans="1:11" s="8" customFormat="1" ht="15.2" customHeight="1" x14ac:dyDescent="0.25">
      <c r="A75" s="15"/>
      <c r="C75" s="16">
        <v>74</v>
      </c>
      <c r="D75" s="17">
        <v>23538</v>
      </c>
      <c r="E75" s="18">
        <v>23559</v>
      </c>
      <c r="F75" s="19">
        <v>0.35</v>
      </c>
      <c r="G75" s="19"/>
      <c r="H75" s="16"/>
      <c r="I75" s="27"/>
      <c r="J75" s="28"/>
      <c r="K75" s="27"/>
    </row>
    <row r="76" spans="1:11" s="8" customFormat="1" ht="15.2" customHeight="1" x14ac:dyDescent="0.25">
      <c r="A76" s="20"/>
      <c r="B76" s="21"/>
      <c r="C76" s="22">
        <v>75</v>
      </c>
      <c r="D76" s="23">
        <v>23630</v>
      </c>
      <c r="E76" s="24">
        <v>23651</v>
      </c>
      <c r="F76" s="25">
        <v>0.35</v>
      </c>
      <c r="G76" s="25"/>
      <c r="H76" s="16"/>
      <c r="I76" s="27"/>
      <c r="J76" s="28"/>
      <c r="K76" s="27"/>
    </row>
    <row r="77" spans="1:11" s="8" customFormat="1" ht="15.2" customHeight="1" x14ac:dyDescent="0.25">
      <c r="A77" s="15">
        <v>1965</v>
      </c>
      <c r="B77" s="26"/>
      <c r="C77" s="16">
        <v>76</v>
      </c>
      <c r="D77" s="17">
        <v>23721</v>
      </c>
      <c r="E77" s="18">
        <v>23744</v>
      </c>
      <c r="F77" s="19">
        <v>0.36</v>
      </c>
      <c r="G77" s="19">
        <f>SUM(F77:F80)</f>
        <v>1.44</v>
      </c>
      <c r="H77" s="16"/>
      <c r="I77" s="27"/>
      <c r="J77" s="28"/>
      <c r="K77" s="27"/>
    </row>
    <row r="78" spans="1:11" s="8" customFormat="1" ht="15.2" customHeight="1" x14ac:dyDescent="0.25">
      <c r="A78" s="15"/>
      <c r="C78" s="16">
        <v>77</v>
      </c>
      <c r="D78" s="17">
        <v>23811</v>
      </c>
      <c r="E78" s="18">
        <v>23833</v>
      </c>
      <c r="F78" s="19">
        <v>0.36</v>
      </c>
      <c r="G78" s="19"/>
      <c r="H78" s="16"/>
      <c r="I78" s="27"/>
      <c r="J78" s="28"/>
      <c r="K78" s="27"/>
    </row>
    <row r="79" spans="1:11" s="8" customFormat="1" ht="15.2" customHeight="1" x14ac:dyDescent="0.25">
      <c r="A79" s="15"/>
      <c r="C79" s="16">
        <v>78</v>
      </c>
      <c r="D79" s="17">
        <v>23903</v>
      </c>
      <c r="E79" s="18">
        <v>23924</v>
      </c>
      <c r="F79" s="19">
        <v>0.36</v>
      </c>
      <c r="G79" s="19"/>
      <c r="H79" s="16"/>
      <c r="I79" s="27"/>
      <c r="J79" s="28"/>
      <c r="K79" s="27"/>
    </row>
    <row r="80" spans="1:11" s="8" customFormat="1" ht="15.2" customHeight="1" x14ac:dyDescent="0.25">
      <c r="A80" s="20"/>
      <c r="B80" s="21"/>
      <c r="C80" s="22">
        <v>79</v>
      </c>
      <c r="D80" s="23">
        <v>23995</v>
      </c>
      <c r="E80" s="24">
        <v>24016</v>
      </c>
      <c r="F80" s="25">
        <v>0.36</v>
      </c>
      <c r="G80" s="25"/>
      <c r="H80" s="16"/>
      <c r="I80" s="27"/>
      <c r="J80" s="28"/>
      <c r="K80" s="27"/>
    </row>
    <row r="81" spans="1:11" s="8" customFormat="1" ht="15.2" customHeight="1" x14ac:dyDescent="0.25">
      <c r="A81" s="15">
        <v>1966</v>
      </c>
      <c r="B81" s="26"/>
      <c r="C81" s="16">
        <v>80</v>
      </c>
      <c r="D81" s="17">
        <v>24086</v>
      </c>
      <c r="E81" s="18">
        <v>24110</v>
      </c>
      <c r="F81" s="19">
        <v>0.37</v>
      </c>
      <c r="G81" s="19">
        <f>SUM(F81:F84)</f>
        <v>1.48</v>
      </c>
      <c r="H81" s="16"/>
      <c r="I81" s="27"/>
      <c r="J81" s="28"/>
      <c r="K81" s="27"/>
    </row>
    <row r="82" spans="1:11" s="8" customFormat="1" ht="15.2" customHeight="1" x14ac:dyDescent="0.25">
      <c r="A82" s="15"/>
      <c r="C82" s="16">
        <v>81</v>
      </c>
      <c r="D82" s="17">
        <v>24176</v>
      </c>
      <c r="E82" s="18">
        <v>24198</v>
      </c>
      <c r="F82" s="19">
        <v>0.37</v>
      </c>
      <c r="G82" s="19"/>
      <c r="H82" s="16"/>
      <c r="I82" s="27"/>
      <c r="J82" s="28"/>
      <c r="K82" s="27"/>
    </row>
    <row r="83" spans="1:11" s="8" customFormat="1" ht="15.2" customHeight="1" x14ac:dyDescent="0.25">
      <c r="A83" s="15"/>
      <c r="C83" s="16">
        <v>82</v>
      </c>
      <c r="D83" s="17">
        <v>24268</v>
      </c>
      <c r="E83" s="18">
        <v>24289</v>
      </c>
      <c r="F83" s="19">
        <v>0.37</v>
      </c>
      <c r="G83" s="19"/>
      <c r="H83" s="16"/>
      <c r="I83" s="27"/>
      <c r="J83" s="28"/>
      <c r="K83" s="27"/>
    </row>
    <row r="84" spans="1:11" s="8" customFormat="1" ht="15.2" customHeight="1" x14ac:dyDescent="0.25">
      <c r="A84" s="20"/>
      <c r="B84" s="21"/>
      <c r="C84" s="22">
        <v>83</v>
      </c>
      <c r="D84" s="23">
        <v>24359</v>
      </c>
      <c r="E84" s="24">
        <v>24381</v>
      </c>
      <c r="F84" s="25">
        <v>0.37</v>
      </c>
      <c r="G84" s="25"/>
      <c r="H84" s="16"/>
      <c r="I84" s="27"/>
      <c r="J84" s="28"/>
      <c r="K84" s="27"/>
    </row>
    <row r="85" spans="1:11" s="8" customFormat="1" ht="15.2" customHeight="1" x14ac:dyDescent="0.25">
      <c r="A85" s="15">
        <v>1967</v>
      </c>
      <c r="B85" s="26"/>
      <c r="C85" s="16">
        <v>84</v>
      </c>
      <c r="D85" s="17">
        <v>24450</v>
      </c>
      <c r="E85" s="18">
        <v>24474</v>
      </c>
      <c r="F85" s="19">
        <v>0.37</v>
      </c>
      <c r="G85" s="19">
        <f>SUM(F85:F88)</f>
        <v>1.5099999999999998</v>
      </c>
      <c r="H85" s="16"/>
      <c r="I85" s="27"/>
      <c r="J85" s="28"/>
      <c r="K85" s="27"/>
    </row>
    <row r="86" spans="1:11" s="8" customFormat="1" ht="15.2" customHeight="1" x14ac:dyDescent="0.25">
      <c r="A86" s="15"/>
      <c r="C86" s="16">
        <v>85</v>
      </c>
      <c r="D86" s="17">
        <v>24540</v>
      </c>
      <c r="E86" s="18">
        <v>24563</v>
      </c>
      <c r="F86" s="19">
        <v>0.38</v>
      </c>
      <c r="G86" s="19"/>
      <c r="H86" s="16"/>
      <c r="I86" s="27"/>
      <c r="J86" s="28"/>
      <c r="K86" s="27"/>
    </row>
    <row r="87" spans="1:11" s="8" customFormat="1" ht="15.2" customHeight="1" x14ac:dyDescent="0.25">
      <c r="A87" s="15"/>
      <c r="C87" s="16">
        <v>86</v>
      </c>
      <c r="D87" s="17">
        <v>24632</v>
      </c>
      <c r="E87" s="18">
        <v>24654</v>
      </c>
      <c r="F87" s="19">
        <v>0.38</v>
      </c>
      <c r="G87" s="19"/>
      <c r="H87" s="16"/>
      <c r="I87" s="27"/>
      <c r="J87" s="28"/>
      <c r="K87" s="27"/>
    </row>
    <row r="88" spans="1:11" s="8" customFormat="1" ht="15.2" customHeight="1" x14ac:dyDescent="0.25">
      <c r="A88" s="20"/>
      <c r="B88" s="21"/>
      <c r="C88" s="22">
        <v>87</v>
      </c>
      <c r="D88" s="23">
        <v>24723</v>
      </c>
      <c r="E88" s="24">
        <v>24747</v>
      </c>
      <c r="F88" s="25">
        <v>0.38</v>
      </c>
      <c r="G88" s="25"/>
      <c r="H88" s="16"/>
      <c r="I88" s="27"/>
      <c r="J88" s="28"/>
      <c r="K88" s="27"/>
    </row>
    <row r="89" spans="1:11" s="8" customFormat="1" ht="15.2" customHeight="1" x14ac:dyDescent="0.25">
      <c r="A89" s="15">
        <v>1968</v>
      </c>
      <c r="B89" s="26"/>
      <c r="C89" s="16">
        <v>88</v>
      </c>
      <c r="D89" s="17">
        <v>24814</v>
      </c>
      <c r="E89" s="18">
        <v>24839</v>
      </c>
      <c r="F89" s="19">
        <v>0.38</v>
      </c>
      <c r="G89" s="19">
        <f>SUM(F89:F92)</f>
        <v>1.5500000000000003</v>
      </c>
      <c r="H89" s="16"/>
      <c r="I89" s="5"/>
      <c r="J89" s="5"/>
      <c r="K89" s="5"/>
    </row>
    <row r="90" spans="1:11" s="8" customFormat="1" ht="15.2" customHeight="1" x14ac:dyDescent="0.25">
      <c r="A90" s="15"/>
      <c r="C90" s="16">
        <v>89</v>
      </c>
      <c r="D90" s="17">
        <v>24904</v>
      </c>
      <c r="E90" s="18">
        <v>24929</v>
      </c>
      <c r="F90" s="19">
        <v>0.39</v>
      </c>
      <c r="G90" s="19"/>
      <c r="H90" s="16"/>
      <c r="I90" s="5"/>
      <c r="J90" s="5"/>
      <c r="K90" s="5"/>
    </row>
    <row r="91" spans="1:11" s="8" customFormat="1" ht="15.2" customHeight="1" x14ac:dyDescent="0.25">
      <c r="A91" s="15"/>
      <c r="C91" s="16">
        <v>90</v>
      </c>
      <c r="D91" s="17">
        <v>24999</v>
      </c>
      <c r="E91" s="18">
        <v>25020</v>
      </c>
      <c r="F91" s="19">
        <v>0.39</v>
      </c>
      <c r="G91" s="19"/>
      <c r="H91" s="16"/>
      <c r="I91" s="5"/>
      <c r="J91" s="5"/>
      <c r="K91" s="5"/>
    </row>
    <row r="92" spans="1:11" s="8" customFormat="1" ht="15.2" customHeight="1" x14ac:dyDescent="0.25">
      <c r="A92" s="20"/>
      <c r="B92" s="21"/>
      <c r="C92" s="22">
        <v>91</v>
      </c>
      <c r="D92" s="23">
        <v>25091</v>
      </c>
      <c r="E92" s="24">
        <v>25112</v>
      </c>
      <c r="F92" s="25">
        <v>0.39</v>
      </c>
      <c r="G92" s="25"/>
      <c r="H92" s="16"/>
      <c r="I92" s="5"/>
      <c r="J92" s="5"/>
      <c r="K92" s="5"/>
    </row>
    <row r="93" spans="1:11" s="8" customFormat="1" ht="15.2" customHeight="1" x14ac:dyDescent="0.25">
      <c r="A93" s="15">
        <v>1969</v>
      </c>
      <c r="B93" s="26"/>
      <c r="C93" s="16">
        <v>92</v>
      </c>
      <c r="D93" s="17">
        <v>25182</v>
      </c>
      <c r="E93" s="18">
        <v>25205</v>
      </c>
      <c r="F93" s="19">
        <v>0.39</v>
      </c>
      <c r="G93" s="19">
        <f>SUM(F93:F96)</f>
        <v>1.5899999999999999</v>
      </c>
      <c r="H93" s="16"/>
      <c r="I93" s="5"/>
      <c r="J93" s="5"/>
      <c r="K93" s="5"/>
    </row>
    <row r="94" spans="1:11" s="8" customFormat="1" ht="15.2" customHeight="1" x14ac:dyDescent="0.25">
      <c r="A94" s="15"/>
      <c r="C94" s="16">
        <v>93</v>
      </c>
      <c r="D94" s="17">
        <v>25274</v>
      </c>
      <c r="E94" s="18">
        <v>25294</v>
      </c>
      <c r="F94" s="19">
        <v>0.4</v>
      </c>
      <c r="G94" s="19"/>
      <c r="H94" s="16"/>
      <c r="I94" s="5"/>
      <c r="J94" s="5"/>
      <c r="K94" s="5"/>
    </row>
    <row r="95" spans="1:11" s="8" customFormat="1" ht="15.2" customHeight="1" x14ac:dyDescent="0.25">
      <c r="A95" s="15"/>
      <c r="C95" s="16">
        <v>94</v>
      </c>
      <c r="D95" s="17">
        <v>25364</v>
      </c>
      <c r="E95" s="18">
        <v>25385</v>
      </c>
      <c r="F95" s="19">
        <v>0.4</v>
      </c>
      <c r="G95" s="19"/>
      <c r="H95" s="16"/>
      <c r="I95" s="5"/>
      <c r="J95" s="5"/>
      <c r="K95" s="5"/>
    </row>
    <row r="96" spans="1:11" s="8" customFormat="1" ht="15.2" customHeight="1" x14ac:dyDescent="0.25">
      <c r="A96" s="20"/>
      <c r="B96" s="21"/>
      <c r="C96" s="22">
        <v>95</v>
      </c>
      <c r="D96" s="23">
        <v>25456</v>
      </c>
      <c r="E96" s="24">
        <v>25477</v>
      </c>
      <c r="F96" s="25">
        <v>0.4</v>
      </c>
      <c r="G96" s="25"/>
      <c r="H96" s="16"/>
      <c r="I96" s="5"/>
      <c r="J96" s="5"/>
      <c r="K96" s="5"/>
    </row>
    <row r="97" spans="1:11" s="8" customFormat="1" ht="17.25" x14ac:dyDescent="0.25">
      <c r="A97" s="15" t="s">
        <v>24</v>
      </c>
      <c r="B97" s="16" t="s">
        <v>15</v>
      </c>
      <c r="C97" s="16">
        <v>96</v>
      </c>
      <c r="D97" s="17">
        <v>25547</v>
      </c>
      <c r="E97" s="18">
        <v>25570</v>
      </c>
      <c r="F97" s="19">
        <v>0.4</v>
      </c>
      <c r="G97" s="19">
        <f>SUM(F97:F100)</f>
        <v>1.6</v>
      </c>
      <c r="H97" s="16"/>
      <c r="I97" s="5"/>
      <c r="J97" s="5"/>
      <c r="K97" s="5"/>
    </row>
    <row r="98" spans="1:11" s="8" customFormat="1" ht="15.2" customHeight="1" x14ac:dyDescent="0.25">
      <c r="A98" s="12"/>
      <c r="C98" s="16">
        <v>97</v>
      </c>
      <c r="D98" s="17">
        <v>25637</v>
      </c>
      <c r="E98" s="18">
        <v>25659</v>
      </c>
      <c r="F98" s="19">
        <v>0.4</v>
      </c>
      <c r="G98" s="19"/>
      <c r="H98" s="16"/>
      <c r="I98" s="5"/>
      <c r="J98" s="5"/>
      <c r="K98" s="5"/>
    </row>
    <row r="99" spans="1:11" s="8" customFormat="1" ht="15.2" customHeight="1" x14ac:dyDescent="0.25">
      <c r="A99" s="15"/>
      <c r="C99" s="16">
        <v>98</v>
      </c>
      <c r="D99" s="17">
        <v>25729</v>
      </c>
      <c r="E99" s="18">
        <v>25750</v>
      </c>
      <c r="F99" s="19">
        <v>0.4</v>
      </c>
      <c r="G99" s="19"/>
      <c r="H99" s="16"/>
      <c r="I99" s="5"/>
      <c r="J99" s="5"/>
      <c r="K99" s="5"/>
    </row>
    <row r="100" spans="1:11" s="8" customFormat="1" ht="15.2" customHeight="1" x14ac:dyDescent="0.25">
      <c r="A100" s="20"/>
      <c r="B100" s="21"/>
      <c r="C100" s="22">
        <v>99</v>
      </c>
      <c r="D100" s="23">
        <v>25821</v>
      </c>
      <c r="E100" s="24">
        <v>25842</v>
      </c>
      <c r="F100" s="25">
        <v>0.4</v>
      </c>
      <c r="G100" s="25"/>
      <c r="H100" s="16"/>
      <c r="I100" s="5"/>
      <c r="J100" s="5"/>
      <c r="K100" s="5"/>
    </row>
    <row r="101" spans="1:11" s="8" customFormat="1" ht="17.25" x14ac:dyDescent="0.25">
      <c r="A101" s="15" t="s">
        <v>25</v>
      </c>
      <c r="B101" s="16" t="s">
        <v>4</v>
      </c>
      <c r="C101" s="16">
        <v>100</v>
      </c>
      <c r="D101" s="17">
        <v>25912</v>
      </c>
      <c r="E101" s="18">
        <v>25936</v>
      </c>
      <c r="F101" s="19">
        <v>0.4</v>
      </c>
      <c r="G101" s="19">
        <f>SUM(F101:F104)</f>
        <v>1.6</v>
      </c>
      <c r="H101" s="16"/>
      <c r="I101" s="5"/>
      <c r="J101" s="5"/>
      <c r="K101" s="5"/>
    </row>
    <row r="102" spans="1:11" s="8" customFormat="1" ht="15.2" customHeight="1" x14ac:dyDescent="0.25">
      <c r="A102" s="12"/>
      <c r="C102" s="16">
        <v>101</v>
      </c>
      <c r="D102" s="17">
        <v>26002</v>
      </c>
      <c r="E102" s="18">
        <v>26024</v>
      </c>
      <c r="F102" s="19">
        <v>0.4</v>
      </c>
      <c r="G102" s="19"/>
      <c r="H102" s="16"/>
      <c r="I102" s="5"/>
      <c r="J102" s="5"/>
      <c r="K102" s="5"/>
    </row>
    <row r="103" spans="1:11" s="8" customFormat="1" ht="15.2" customHeight="1" x14ac:dyDescent="0.25">
      <c r="A103" s="15"/>
      <c r="C103" s="16">
        <v>102</v>
      </c>
      <c r="D103" s="17">
        <v>26094</v>
      </c>
      <c r="E103" s="18">
        <v>26115</v>
      </c>
      <c r="F103" s="19">
        <v>0.4</v>
      </c>
      <c r="G103" s="19"/>
      <c r="H103" s="16"/>
      <c r="I103" s="5"/>
      <c r="J103" s="5"/>
      <c r="K103" s="5"/>
    </row>
    <row r="104" spans="1:11" s="8" customFormat="1" ht="15.2" customHeight="1" x14ac:dyDescent="0.25">
      <c r="A104" s="20"/>
      <c r="B104" s="21"/>
      <c r="C104" s="22">
        <v>103</v>
      </c>
      <c r="D104" s="23">
        <v>26186</v>
      </c>
      <c r="E104" s="24">
        <v>26207</v>
      </c>
      <c r="F104" s="25">
        <v>0.4</v>
      </c>
      <c r="G104" s="25"/>
      <c r="H104" s="16"/>
      <c r="I104" s="5"/>
      <c r="J104" s="5"/>
      <c r="K104" s="5"/>
    </row>
    <row r="105" spans="1:11" s="8" customFormat="1" ht="17.25" x14ac:dyDescent="0.25">
      <c r="A105" s="15" t="s">
        <v>26</v>
      </c>
      <c r="B105" s="16" t="s">
        <v>5</v>
      </c>
      <c r="C105" s="16">
        <v>104</v>
      </c>
      <c r="D105" s="17">
        <v>26277</v>
      </c>
      <c r="E105" s="18">
        <v>26301</v>
      </c>
      <c r="F105" s="19">
        <v>0.4</v>
      </c>
      <c r="G105" s="19">
        <f>SUM(F105:F108)</f>
        <v>1.62</v>
      </c>
      <c r="H105" s="16"/>
      <c r="I105" s="5"/>
      <c r="J105" s="5"/>
      <c r="K105" s="5"/>
    </row>
    <row r="106" spans="1:11" s="8" customFormat="1" ht="15.2" customHeight="1" x14ac:dyDescent="0.25">
      <c r="A106" s="12"/>
      <c r="C106" s="16">
        <v>105</v>
      </c>
      <c r="D106" s="17">
        <v>26368</v>
      </c>
      <c r="E106" s="18">
        <v>26390</v>
      </c>
      <c r="F106" s="19">
        <v>0.4</v>
      </c>
      <c r="G106" s="19"/>
      <c r="H106" s="16"/>
      <c r="I106" s="5"/>
      <c r="J106" s="5"/>
      <c r="K106" s="5"/>
    </row>
    <row r="107" spans="1:11" s="8" customFormat="1" ht="15.2" customHeight="1" x14ac:dyDescent="0.25">
      <c r="A107" s="15"/>
      <c r="C107" s="16">
        <v>106</v>
      </c>
      <c r="D107" s="17">
        <v>26459</v>
      </c>
      <c r="E107" s="18">
        <v>26481</v>
      </c>
      <c r="F107" s="19">
        <v>0.4</v>
      </c>
      <c r="G107" s="19"/>
      <c r="H107" s="16"/>
      <c r="I107" s="5"/>
      <c r="J107" s="5"/>
      <c r="K107" s="5"/>
    </row>
    <row r="108" spans="1:11" s="8" customFormat="1" ht="15.2" customHeight="1" x14ac:dyDescent="0.25">
      <c r="A108" s="20"/>
      <c r="B108" s="21"/>
      <c r="C108" s="22">
        <v>107</v>
      </c>
      <c r="D108" s="23">
        <v>26550</v>
      </c>
      <c r="E108" s="24">
        <v>26574</v>
      </c>
      <c r="F108" s="25">
        <v>0.42</v>
      </c>
      <c r="G108" s="25"/>
      <c r="H108" s="16"/>
      <c r="I108" s="5"/>
      <c r="J108" s="5"/>
      <c r="K108" s="5"/>
    </row>
    <row r="109" spans="1:11" s="8" customFormat="1" ht="17.25" x14ac:dyDescent="0.25">
      <c r="A109" s="15" t="s">
        <v>27</v>
      </c>
      <c r="B109" s="16" t="s">
        <v>16</v>
      </c>
      <c r="C109" s="16">
        <v>108</v>
      </c>
      <c r="D109" s="17">
        <v>26641</v>
      </c>
      <c r="E109" s="18">
        <v>26667</v>
      </c>
      <c r="F109" s="19">
        <v>0.42</v>
      </c>
      <c r="G109" s="19">
        <f>SUM(F109:F112)</f>
        <v>1.68</v>
      </c>
      <c r="H109" s="16"/>
      <c r="I109" s="5"/>
      <c r="J109" s="5"/>
      <c r="K109" s="5"/>
    </row>
    <row r="110" spans="1:11" s="8" customFormat="1" ht="15.2" customHeight="1" x14ac:dyDescent="0.25">
      <c r="A110" s="12"/>
      <c r="C110" s="16">
        <v>109</v>
      </c>
      <c r="D110" s="17">
        <v>26732</v>
      </c>
      <c r="E110" s="18">
        <v>26756</v>
      </c>
      <c r="F110" s="19">
        <v>0.42</v>
      </c>
      <c r="G110" s="19"/>
      <c r="H110" s="16"/>
      <c r="I110" s="5"/>
      <c r="J110" s="5"/>
      <c r="K110" s="5"/>
    </row>
    <row r="111" spans="1:11" s="8" customFormat="1" ht="15.2" customHeight="1" x14ac:dyDescent="0.25">
      <c r="A111" s="15"/>
      <c r="C111" s="16">
        <v>110</v>
      </c>
      <c r="D111" s="17">
        <v>26823</v>
      </c>
      <c r="E111" s="18">
        <v>26847</v>
      </c>
      <c r="F111" s="19">
        <v>0.42</v>
      </c>
      <c r="G111" s="19"/>
      <c r="H111" s="16"/>
      <c r="I111" s="5"/>
      <c r="J111" s="5"/>
      <c r="K111" s="5"/>
    </row>
    <row r="112" spans="1:11" s="8" customFormat="1" ht="15.2" customHeight="1" x14ac:dyDescent="0.25">
      <c r="A112" s="20"/>
      <c r="B112" s="21"/>
      <c r="C112" s="22">
        <v>111</v>
      </c>
      <c r="D112" s="23">
        <v>26917</v>
      </c>
      <c r="E112" s="24">
        <v>26938</v>
      </c>
      <c r="F112" s="25">
        <v>0.42</v>
      </c>
      <c r="G112" s="25"/>
      <c r="H112" s="16"/>
      <c r="I112" s="5"/>
      <c r="J112" s="5"/>
      <c r="K112" s="5"/>
    </row>
    <row r="113" spans="1:11" s="8" customFormat="1" ht="17.25" x14ac:dyDescent="0.25">
      <c r="A113" s="15" t="s">
        <v>28</v>
      </c>
      <c r="B113" s="16" t="s">
        <v>6</v>
      </c>
      <c r="C113" s="16">
        <v>112</v>
      </c>
      <c r="D113" s="17">
        <v>27008</v>
      </c>
      <c r="E113" s="18">
        <v>27031</v>
      </c>
      <c r="F113" s="19">
        <v>0.42</v>
      </c>
      <c r="G113" s="19">
        <f>SUM(F113:F116)</f>
        <v>1.74</v>
      </c>
      <c r="H113" s="16"/>
      <c r="I113" s="5"/>
      <c r="J113" s="5"/>
      <c r="K113" s="5"/>
    </row>
    <row r="114" spans="1:11" s="8" customFormat="1" ht="15.2" customHeight="1" x14ac:dyDescent="0.25">
      <c r="A114" s="12"/>
      <c r="C114" s="16">
        <v>113</v>
      </c>
      <c r="D114" s="17">
        <v>27096</v>
      </c>
      <c r="E114" s="18">
        <v>27120</v>
      </c>
      <c r="F114" s="19">
        <v>0.42</v>
      </c>
      <c r="G114" s="19"/>
      <c r="H114" s="16"/>
      <c r="I114" s="5"/>
      <c r="J114" s="5"/>
      <c r="K114" s="5"/>
    </row>
    <row r="115" spans="1:11" s="8" customFormat="1" ht="15.2" customHeight="1" x14ac:dyDescent="0.25">
      <c r="A115" s="15"/>
      <c r="C115" s="16">
        <v>114</v>
      </c>
      <c r="D115" s="17">
        <v>27190</v>
      </c>
      <c r="E115" s="18">
        <v>27211</v>
      </c>
      <c r="F115" s="19">
        <v>0.45</v>
      </c>
      <c r="G115" s="19"/>
      <c r="H115" s="16"/>
      <c r="I115" s="5"/>
      <c r="J115" s="5"/>
      <c r="K115" s="5"/>
    </row>
    <row r="116" spans="1:11" s="8" customFormat="1" ht="15.2" customHeight="1" x14ac:dyDescent="0.25">
      <c r="A116" s="20"/>
      <c r="B116" s="21"/>
      <c r="C116" s="22">
        <v>115</v>
      </c>
      <c r="D116" s="23">
        <v>27282</v>
      </c>
      <c r="E116" s="24">
        <v>27303</v>
      </c>
      <c r="F116" s="25">
        <v>0.45</v>
      </c>
      <c r="G116" s="25"/>
      <c r="H116" s="16"/>
      <c r="I116" s="5"/>
      <c r="J116" s="5"/>
      <c r="K116" s="5"/>
    </row>
    <row r="117" spans="1:11" s="8" customFormat="1" ht="17.25" x14ac:dyDescent="0.25">
      <c r="A117" s="15" t="s">
        <v>29</v>
      </c>
      <c r="B117" s="16" t="s">
        <v>17</v>
      </c>
      <c r="C117" s="16">
        <v>116</v>
      </c>
      <c r="D117" s="17">
        <v>27373</v>
      </c>
      <c r="E117" s="18">
        <v>27396</v>
      </c>
      <c r="F117" s="19">
        <v>0.45</v>
      </c>
      <c r="G117" s="19">
        <f>SUM(F117:F120)</f>
        <v>1.8</v>
      </c>
      <c r="H117" s="16"/>
      <c r="I117" s="5"/>
      <c r="J117" s="5"/>
      <c r="K117" s="5"/>
    </row>
    <row r="118" spans="1:11" s="8" customFormat="1" ht="15.2" customHeight="1" x14ac:dyDescent="0.25">
      <c r="A118" s="12"/>
      <c r="C118" s="16">
        <v>117</v>
      </c>
      <c r="D118" s="17">
        <v>27463</v>
      </c>
      <c r="E118" s="18">
        <v>27485</v>
      </c>
      <c r="F118" s="19">
        <v>0.45</v>
      </c>
      <c r="G118" s="19"/>
      <c r="H118" s="16"/>
      <c r="I118" s="5"/>
      <c r="J118" s="5"/>
      <c r="K118" s="5"/>
    </row>
    <row r="119" spans="1:11" s="8" customFormat="1" ht="15.2" customHeight="1" x14ac:dyDescent="0.25">
      <c r="A119" s="15"/>
      <c r="C119" s="16">
        <v>118</v>
      </c>
      <c r="D119" s="17">
        <v>27555</v>
      </c>
      <c r="E119" s="18">
        <v>27576</v>
      </c>
      <c r="F119" s="19">
        <v>0.45</v>
      </c>
      <c r="G119" s="19"/>
      <c r="H119" s="16"/>
      <c r="I119" s="5"/>
      <c r="J119" s="5"/>
      <c r="K119" s="5"/>
    </row>
    <row r="120" spans="1:11" s="8" customFormat="1" ht="15.2" customHeight="1" x14ac:dyDescent="0.25">
      <c r="A120" s="20"/>
      <c r="B120" s="21"/>
      <c r="C120" s="22">
        <v>119</v>
      </c>
      <c r="D120" s="23">
        <v>27647</v>
      </c>
      <c r="E120" s="24">
        <v>27668</v>
      </c>
      <c r="F120" s="25">
        <v>0.45</v>
      </c>
      <c r="G120" s="25"/>
      <c r="H120" s="16"/>
      <c r="I120" s="5"/>
      <c r="J120" s="5"/>
      <c r="K120" s="5"/>
    </row>
    <row r="121" spans="1:11" s="8" customFormat="1" ht="17.25" x14ac:dyDescent="0.25">
      <c r="A121" s="15" t="s">
        <v>30</v>
      </c>
      <c r="B121" s="16" t="s">
        <v>7</v>
      </c>
      <c r="C121" s="16">
        <v>120</v>
      </c>
      <c r="D121" s="17">
        <v>27738</v>
      </c>
      <c r="E121" s="18">
        <v>27761</v>
      </c>
      <c r="F121" s="19">
        <v>0.45</v>
      </c>
      <c r="G121" s="19">
        <f>SUM(F121:F124)</f>
        <v>1.8</v>
      </c>
      <c r="H121" s="16"/>
      <c r="I121" s="5"/>
      <c r="J121" s="5"/>
      <c r="K121" s="5"/>
    </row>
    <row r="122" spans="1:11" s="8" customFormat="1" ht="15.2" customHeight="1" x14ac:dyDescent="0.25">
      <c r="A122" s="12"/>
      <c r="C122" s="16">
        <v>121</v>
      </c>
      <c r="D122" s="17">
        <v>27829</v>
      </c>
      <c r="E122" s="18">
        <v>27851</v>
      </c>
      <c r="F122" s="19">
        <v>0.45</v>
      </c>
      <c r="G122" s="19"/>
      <c r="H122" s="16"/>
      <c r="I122" s="5"/>
      <c r="J122" s="5"/>
      <c r="K122" s="5"/>
    </row>
    <row r="123" spans="1:11" s="8" customFormat="1" ht="15.2" customHeight="1" x14ac:dyDescent="0.25">
      <c r="A123" s="15"/>
      <c r="C123" s="16">
        <v>122</v>
      </c>
      <c r="D123" s="17">
        <v>27921</v>
      </c>
      <c r="E123" s="18">
        <v>27942</v>
      </c>
      <c r="F123" s="19">
        <v>0.45</v>
      </c>
      <c r="G123" s="19"/>
      <c r="H123" s="16"/>
      <c r="I123" s="5"/>
      <c r="J123" s="5"/>
      <c r="K123" s="5"/>
    </row>
    <row r="124" spans="1:11" s="8" customFormat="1" ht="15.2" customHeight="1" x14ac:dyDescent="0.25">
      <c r="A124" s="20"/>
      <c r="B124" s="21"/>
      <c r="C124" s="22">
        <v>123</v>
      </c>
      <c r="D124" s="23">
        <v>28013</v>
      </c>
      <c r="E124" s="24">
        <v>28034</v>
      </c>
      <c r="F124" s="25">
        <v>0.45</v>
      </c>
      <c r="G124" s="25"/>
      <c r="H124" s="16"/>
      <c r="I124" s="5"/>
      <c r="J124" s="5"/>
      <c r="K124" s="5"/>
    </row>
    <row r="125" spans="1:11" s="8" customFormat="1" ht="17.25" x14ac:dyDescent="0.25">
      <c r="A125" s="15" t="s">
        <v>31</v>
      </c>
      <c r="B125" s="16" t="s">
        <v>17</v>
      </c>
      <c r="C125" s="16">
        <v>124</v>
      </c>
      <c r="D125" s="17">
        <v>28104</v>
      </c>
      <c r="E125" s="18">
        <v>28128</v>
      </c>
      <c r="F125" s="19">
        <v>0.45</v>
      </c>
      <c r="G125" s="19">
        <f>SUM(F125:F128)</f>
        <v>1.8599999999999999</v>
      </c>
      <c r="H125" s="16"/>
      <c r="I125" s="5"/>
      <c r="J125" s="5"/>
      <c r="K125" s="5"/>
    </row>
    <row r="126" spans="1:11" s="8" customFormat="1" ht="15.2" customHeight="1" x14ac:dyDescent="0.25">
      <c r="A126" s="12"/>
      <c r="C126" s="16">
        <v>125</v>
      </c>
      <c r="D126" s="17">
        <v>28194</v>
      </c>
      <c r="E126" s="18">
        <v>28216</v>
      </c>
      <c r="F126" s="19">
        <v>0.45</v>
      </c>
      <c r="G126" s="19"/>
      <c r="H126" s="16"/>
      <c r="I126" s="5"/>
      <c r="J126" s="5"/>
      <c r="K126" s="5"/>
    </row>
    <row r="127" spans="1:11" s="8" customFormat="1" ht="15.2" customHeight="1" x14ac:dyDescent="0.25">
      <c r="A127" s="15"/>
      <c r="C127" s="16">
        <v>126</v>
      </c>
      <c r="D127" s="17">
        <v>28286</v>
      </c>
      <c r="E127" s="18">
        <v>28307</v>
      </c>
      <c r="F127" s="19">
        <v>0.48</v>
      </c>
      <c r="G127" s="19"/>
      <c r="H127" s="16"/>
      <c r="I127" s="5"/>
      <c r="J127" s="5"/>
      <c r="K127" s="5"/>
    </row>
    <row r="128" spans="1:11" s="8" customFormat="1" ht="15.2" customHeight="1" x14ac:dyDescent="0.25">
      <c r="A128" s="20"/>
      <c r="B128" s="21"/>
      <c r="C128" s="22">
        <v>127</v>
      </c>
      <c r="D128" s="23">
        <v>28377</v>
      </c>
      <c r="E128" s="24">
        <v>28399</v>
      </c>
      <c r="F128" s="25">
        <v>0.48</v>
      </c>
      <c r="G128" s="25"/>
      <c r="H128" s="16"/>
      <c r="I128" s="5"/>
      <c r="J128" s="5"/>
      <c r="K128" s="5"/>
    </row>
    <row r="129" spans="1:11" s="8" customFormat="1" ht="17.25" x14ac:dyDescent="0.25">
      <c r="A129" s="15" t="s">
        <v>32</v>
      </c>
      <c r="B129" s="16" t="s">
        <v>8</v>
      </c>
      <c r="C129" s="16">
        <v>128</v>
      </c>
      <c r="D129" s="17">
        <v>28468</v>
      </c>
      <c r="E129" s="18">
        <v>28493</v>
      </c>
      <c r="F129" s="19">
        <v>0.48</v>
      </c>
      <c r="G129" s="19">
        <f>SUM(F129:F132)</f>
        <v>1.92</v>
      </c>
      <c r="H129" s="16"/>
      <c r="I129" s="5"/>
      <c r="J129" s="5"/>
      <c r="K129" s="5"/>
    </row>
    <row r="130" spans="1:11" s="8" customFormat="1" ht="15.2" customHeight="1" x14ac:dyDescent="0.25">
      <c r="A130" s="12"/>
      <c r="C130" s="16">
        <v>129</v>
      </c>
      <c r="D130" s="17">
        <v>28559</v>
      </c>
      <c r="E130" s="18">
        <v>28582</v>
      </c>
      <c r="F130" s="19">
        <v>0.48</v>
      </c>
      <c r="G130" s="19"/>
      <c r="H130" s="16"/>
      <c r="I130" s="5"/>
      <c r="J130" s="5"/>
      <c r="K130" s="5"/>
    </row>
    <row r="131" spans="1:11" s="8" customFormat="1" ht="15.2" customHeight="1" x14ac:dyDescent="0.25">
      <c r="A131" s="15"/>
      <c r="C131" s="16">
        <v>130</v>
      </c>
      <c r="D131" s="17">
        <v>28650</v>
      </c>
      <c r="E131" s="18">
        <v>28673</v>
      </c>
      <c r="F131" s="19">
        <v>0.48</v>
      </c>
      <c r="G131" s="19"/>
      <c r="H131" s="16"/>
      <c r="I131" s="5"/>
      <c r="J131" s="5"/>
      <c r="K131" s="5"/>
    </row>
    <row r="132" spans="1:11" s="8" customFormat="1" ht="15.2" customHeight="1" x14ac:dyDescent="0.25">
      <c r="A132" s="20"/>
      <c r="B132" s="21"/>
      <c r="C132" s="22">
        <v>131</v>
      </c>
      <c r="D132" s="23">
        <v>28741</v>
      </c>
      <c r="E132" s="24">
        <v>28764</v>
      </c>
      <c r="F132" s="25">
        <v>0.48</v>
      </c>
      <c r="G132" s="25"/>
      <c r="H132" s="16"/>
      <c r="I132" s="5"/>
      <c r="J132" s="5"/>
      <c r="K132" s="5"/>
    </row>
    <row r="133" spans="1:11" s="8" customFormat="1" ht="17.25" x14ac:dyDescent="0.25">
      <c r="A133" s="15" t="s">
        <v>33</v>
      </c>
      <c r="B133" s="16" t="s">
        <v>9</v>
      </c>
      <c r="C133" s="16">
        <v>132</v>
      </c>
      <c r="D133" s="17">
        <v>28832</v>
      </c>
      <c r="E133" s="18">
        <v>28856</v>
      </c>
      <c r="F133" s="19">
        <v>0.48</v>
      </c>
      <c r="G133" s="19">
        <f>SUM(F133:F136)</f>
        <v>2.0099999999999998</v>
      </c>
      <c r="H133" s="16"/>
      <c r="I133" s="27"/>
      <c r="J133" s="35"/>
      <c r="K133" s="27"/>
    </row>
    <row r="134" spans="1:11" s="8" customFormat="1" ht="15.2" customHeight="1" x14ac:dyDescent="0.25">
      <c r="A134" s="12"/>
      <c r="C134" s="16">
        <v>133</v>
      </c>
      <c r="D134" s="17">
        <v>28923</v>
      </c>
      <c r="E134" s="18">
        <v>28946</v>
      </c>
      <c r="F134" s="19">
        <v>0.51</v>
      </c>
      <c r="G134" s="19"/>
      <c r="H134" s="16"/>
      <c r="I134" s="27"/>
      <c r="J134" s="35"/>
      <c r="K134" s="27"/>
    </row>
    <row r="135" spans="1:11" s="8" customFormat="1" ht="15.2" customHeight="1" x14ac:dyDescent="0.25">
      <c r="A135" s="15"/>
      <c r="C135" s="16">
        <v>134</v>
      </c>
      <c r="D135" s="17">
        <v>29014</v>
      </c>
      <c r="E135" s="18">
        <v>29037</v>
      </c>
      <c r="F135" s="19">
        <v>0.51</v>
      </c>
      <c r="G135" s="19"/>
      <c r="H135" s="16"/>
      <c r="I135" s="27"/>
      <c r="J135" s="35"/>
      <c r="K135" s="27"/>
    </row>
    <row r="136" spans="1:11" s="8" customFormat="1" ht="15.2" customHeight="1" x14ac:dyDescent="0.25">
      <c r="A136" s="20"/>
      <c r="B136" s="21"/>
      <c r="C136" s="22">
        <v>135</v>
      </c>
      <c r="D136" s="23">
        <v>29108</v>
      </c>
      <c r="E136" s="24">
        <v>29129</v>
      </c>
      <c r="F136" s="25">
        <v>0.51</v>
      </c>
      <c r="G136" s="25"/>
      <c r="H136" s="16"/>
      <c r="I136" s="27"/>
      <c r="J136" s="35"/>
      <c r="K136" s="27"/>
    </row>
    <row r="137" spans="1:11" s="8" customFormat="1" ht="17.25" x14ac:dyDescent="0.25">
      <c r="A137" s="15" t="s">
        <v>34</v>
      </c>
      <c r="B137" s="16" t="s">
        <v>18</v>
      </c>
      <c r="C137" s="16">
        <v>136</v>
      </c>
      <c r="D137" s="17">
        <v>29199</v>
      </c>
      <c r="E137" s="18">
        <v>29221</v>
      </c>
      <c r="F137" s="19">
        <v>0.51</v>
      </c>
      <c r="G137" s="19">
        <f>SUM(F137:F140)</f>
        <v>2.1</v>
      </c>
      <c r="H137" s="16"/>
      <c r="I137" s="27"/>
      <c r="J137" s="35"/>
      <c r="K137" s="27"/>
    </row>
    <row r="138" spans="1:11" s="8" customFormat="1" ht="15.2" customHeight="1" x14ac:dyDescent="0.25">
      <c r="A138" s="12"/>
      <c r="C138" s="16">
        <v>137</v>
      </c>
      <c r="D138" s="17">
        <v>29290</v>
      </c>
      <c r="E138" s="18">
        <v>29312</v>
      </c>
      <c r="F138" s="19">
        <v>0.53</v>
      </c>
      <c r="G138" s="19"/>
      <c r="H138" s="16"/>
      <c r="I138" s="27"/>
      <c r="J138" s="35"/>
      <c r="K138" s="27"/>
    </row>
    <row r="139" spans="1:11" s="8" customFormat="1" ht="15.2" customHeight="1" x14ac:dyDescent="0.25">
      <c r="A139" s="15"/>
      <c r="C139" s="16">
        <v>138</v>
      </c>
      <c r="D139" s="17">
        <v>29382</v>
      </c>
      <c r="E139" s="18">
        <v>29403</v>
      </c>
      <c r="F139" s="19">
        <v>0.53</v>
      </c>
      <c r="G139" s="19"/>
      <c r="H139" s="16"/>
      <c r="I139" s="27"/>
      <c r="J139" s="35"/>
      <c r="K139" s="27"/>
    </row>
    <row r="140" spans="1:11" s="8" customFormat="1" ht="15.2" customHeight="1" x14ac:dyDescent="0.25">
      <c r="A140" s="20"/>
      <c r="B140" s="21"/>
      <c r="C140" s="22">
        <v>139</v>
      </c>
      <c r="D140" s="23">
        <v>29474</v>
      </c>
      <c r="E140" s="24">
        <v>29495</v>
      </c>
      <c r="F140" s="25">
        <v>0.53</v>
      </c>
      <c r="G140" s="25"/>
      <c r="H140" s="16"/>
      <c r="I140" s="27"/>
      <c r="J140" s="35"/>
      <c r="K140" s="27"/>
    </row>
    <row r="141" spans="1:11" s="8" customFormat="1" ht="17.25" x14ac:dyDescent="0.25">
      <c r="A141" s="15" t="s">
        <v>35</v>
      </c>
      <c r="B141" s="16" t="s">
        <v>18</v>
      </c>
      <c r="C141" s="16">
        <v>140</v>
      </c>
      <c r="D141" s="17">
        <v>29565</v>
      </c>
      <c r="E141" s="18">
        <v>29587</v>
      </c>
      <c r="F141" s="19">
        <v>0.53</v>
      </c>
      <c r="G141" s="19">
        <f>SUM(F141:F144)</f>
        <v>2.21</v>
      </c>
      <c r="H141" s="16"/>
      <c r="I141" s="27"/>
      <c r="J141" s="35"/>
      <c r="K141" s="27"/>
    </row>
    <row r="142" spans="1:11" s="8" customFormat="1" ht="15.2" customHeight="1" x14ac:dyDescent="0.25">
      <c r="A142" s="12"/>
      <c r="C142" s="16">
        <v>141</v>
      </c>
      <c r="D142" s="17">
        <v>29655</v>
      </c>
      <c r="E142" s="18">
        <v>29677</v>
      </c>
      <c r="F142" s="19">
        <v>0.56000000000000005</v>
      </c>
      <c r="G142" s="19"/>
      <c r="H142" s="16"/>
      <c r="I142" s="27"/>
      <c r="J142" s="35"/>
      <c r="K142" s="27"/>
    </row>
    <row r="143" spans="1:11" s="8" customFormat="1" ht="15.2" customHeight="1" x14ac:dyDescent="0.25">
      <c r="A143" s="15"/>
      <c r="C143" s="16">
        <v>142</v>
      </c>
      <c r="D143" s="17">
        <v>29747</v>
      </c>
      <c r="E143" s="18">
        <v>29768</v>
      </c>
      <c r="F143" s="19">
        <v>0.56000000000000005</v>
      </c>
      <c r="G143" s="19"/>
      <c r="H143" s="16"/>
      <c r="I143" s="27"/>
      <c r="J143" s="35"/>
      <c r="K143" s="27"/>
    </row>
    <row r="144" spans="1:11" s="8" customFormat="1" ht="15.2" customHeight="1" x14ac:dyDescent="0.25">
      <c r="A144" s="20"/>
      <c r="B144" s="21"/>
      <c r="C144" s="22">
        <v>143</v>
      </c>
      <c r="D144" s="23">
        <v>29839</v>
      </c>
      <c r="E144" s="24">
        <v>29860</v>
      </c>
      <c r="F144" s="25">
        <v>0.56000000000000005</v>
      </c>
      <c r="G144" s="25"/>
      <c r="H144" s="16"/>
      <c r="I144" s="27"/>
      <c r="J144" s="35"/>
      <c r="K144" s="27"/>
    </row>
    <row r="145" spans="1:11" s="8" customFormat="1" ht="17.25" x14ac:dyDescent="0.25">
      <c r="A145" s="15" t="s">
        <v>36</v>
      </c>
      <c r="B145" s="16" t="s">
        <v>18</v>
      </c>
      <c r="C145" s="16">
        <v>144</v>
      </c>
      <c r="D145" s="17">
        <v>29930</v>
      </c>
      <c r="E145" s="18">
        <v>29952</v>
      </c>
      <c r="F145" s="19">
        <v>0.56000000000000005</v>
      </c>
      <c r="G145" s="19">
        <f>SUM(F145:F148)</f>
        <v>2.3000000000000003</v>
      </c>
      <c r="H145" s="16"/>
      <c r="I145" s="27"/>
      <c r="J145" s="35"/>
      <c r="K145" s="27"/>
    </row>
    <row r="146" spans="1:11" s="8" customFormat="1" ht="15.2" customHeight="1" x14ac:dyDescent="0.25">
      <c r="A146" s="12"/>
      <c r="C146" s="16">
        <v>145</v>
      </c>
      <c r="D146" s="17">
        <v>30020</v>
      </c>
      <c r="E146" s="18">
        <v>30042</v>
      </c>
      <c r="F146" s="19">
        <v>0.57999999999999996</v>
      </c>
      <c r="G146" s="19"/>
      <c r="H146" s="16"/>
      <c r="I146" s="27"/>
      <c r="J146" s="35"/>
      <c r="K146" s="27"/>
    </row>
    <row r="147" spans="1:11" s="8" customFormat="1" ht="15.2" customHeight="1" x14ac:dyDescent="0.25">
      <c r="A147" s="15"/>
      <c r="C147" s="16">
        <v>146</v>
      </c>
      <c r="D147" s="17">
        <v>30112</v>
      </c>
      <c r="E147" s="18">
        <v>30133</v>
      </c>
      <c r="F147" s="19">
        <v>0.57999999999999996</v>
      </c>
      <c r="G147" s="19"/>
      <c r="H147" s="16"/>
      <c r="I147" s="27"/>
      <c r="J147" s="35"/>
      <c r="K147" s="27"/>
    </row>
    <row r="148" spans="1:11" s="8" customFormat="1" ht="15.2" customHeight="1" x14ac:dyDescent="0.25">
      <c r="A148" s="20"/>
      <c r="B148" s="21"/>
      <c r="C148" s="22">
        <v>147</v>
      </c>
      <c r="D148" s="23">
        <v>30204</v>
      </c>
      <c r="E148" s="24">
        <v>30225</v>
      </c>
      <c r="F148" s="25">
        <v>0.57999999999999996</v>
      </c>
      <c r="G148" s="25"/>
      <c r="H148" s="16"/>
      <c r="I148" s="27"/>
      <c r="J148" s="35"/>
      <c r="K148" s="27"/>
    </row>
    <row r="149" spans="1:11" s="8" customFormat="1" ht="17.25" x14ac:dyDescent="0.25">
      <c r="A149" s="15" t="s">
        <v>37</v>
      </c>
      <c r="B149" s="16" t="s">
        <v>10</v>
      </c>
      <c r="C149" s="16">
        <v>148</v>
      </c>
      <c r="D149" s="17">
        <v>30295</v>
      </c>
      <c r="E149" s="18">
        <v>30317</v>
      </c>
      <c r="F149" s="19">
        <v>0.57999999999999996</v>
      </c>
      <c r="G149" s="19">
        <f>SUM(F149:F152)</f>
        <v>2.38</v>
      </c>
      <c r="H149" s="16"/>
      <c r="I149" s="27"/>
      <c r="J149" s="35"/>
      <c r="K149" s="27"/>
    </row>
    <row r="150" spans="1:11" s="8" customFormat="1" ht="15.2" customHeight="1" x14ac:dyDescent="0.25">
      <c r="A150" s="12"/>
      <c r="C150" s="16">
        <v>149</v>
      </c>
      <c r="D150" s="17">
        <v>30385</v>
      </c>
      <c r="E150" s="18">
        <v>30407</v>
      </c>
      <c r="F150" s="19">
        <v>0.6</v>
      </c>
      <c r="G150" s="19"/>
      <c r="H150" s="16"/>
      <c r="I150" s="27"/>
      <c r="J150" s="35"/>
      <c r="K150" s="27"/>
    </row>
    <row r="151" spans="1:11" s="8" customFormat="1" ht="15.2" customHeight="1" x14ac:dyDescent="0.25">
      <c r="A151" s="15"/>
      <c r="C151" s="16">
        <v>150</v>
      </c>
      <c r="D151" s="17">
        <v>30477</v>
      </c>
      <c r="E151" s="18">
        <v>30498</v>
      </c>
      <c r="F151" s="19">
        <v>0.6</v>
      </c>
      <c r="G151" s="19"/>
      <c r="H151" s="16"/>
      <c r="I151" s="27"/>
      <c r="J151" s="35"/>
      <c r="K151" s="27"/>
    </row>
    <row r="152" spans="1:11" s="8" customFormat="1" ht="15.2" customHeight="1" x14ac:dyDescent="0.25">
      <c r="A152" s="20"/>
      <c r="B152" s="21"/>
      <c r="C152" s="22">
        <v>151</v>
      </c>
      <c r="D152" s="23">
        <v>30568</v>
      </c>
      <c r="E152" s="24">
        <v>30590</v>
      </c>
      <c r="F152" s="25">
        <v>0.6</v>
      </c>
      <c r="G152" s="25"/>
      <c r="H152" s="16"/>
      <c r="I152" s="27"/>
      <c r="J152" s="35"/>
      <c r="K152" s="27"/>
    </row>
    <row r="153" spans="1:11" s="8" customFormat="1" ht="17.25" x14ac:dyDescent="0.25">
      <c r="A153" s="15" t="s">
        <v>38</v>
      </c>
      <c r="B153" s="16" t="s">
        <v>11</v>
      </c>
      <c r="C153" s="16">
        <v>152</v>
      </c>
      <c r="D153" s="17">
        <v>30659</v>
      </c>
      <c r="E153" s="18">
        <v>30682</v>
      </c>
      <c r="F153" s="19">
        <v>0.6</v>
      </c>
      <c r="G153" s="19">
        <f>SUM(F153:F156)</f>
        <v>2.46</v>
      </c>
      <c r="H153" s="16"/>
      <c r="I153" s="27"/>
      <c r="J153" s="35"/>
      <c r="K153" s="27"/>
    </row>
    <row r="154" spans="1:11" s="8" customFormat="1" ht="15.2" customHeight="1" x14ac:dyDescent="0.25">
      <c r="A154" s="12"/>
      <c r="C154" s="16">
        <v>153</v>
      </c>
      <c r="D154" s="17">
        <v>30750</v>
      </c>
      <c r="E154" s="18">
        <v>30773</v>
      </c>
      <c r="F154" s="19">
        <v>0.62</v>
      </c>
      <c r="G154" s="19"/>
      <c r="H154" s="16"/>
      <c r="I154" s="27"/>
      <c r="J154" s="35"/>
      <c r="K154" s="27"/>
    </row>
    <row r="155" spans="1:11" s="8" customFormat="1" ht="15.2" customHeight="1" x14ac:dyDescent="0.25">
      <c r="A155" s="15"/>
      <c r="C155" s="16">
        <v>154</v>
      </c>
      <c r="D155" s="17">
        <v>30841</v>
      </c>
      <c r="E155" s="18">
        <v>30864</v>
      </c>
      <c r="F155" s="19">
        <v>0.62</v>
      </c>
      <c r="G155" s="19"/>
      <c r="H155" s="16"/>
      <c r="I155" s="27"/>
      <c r="J155" s="35"/>
      <c r="K155" s="27"/>
    </row>
    <row r="156" spans="1:11" s="8" customFormat="1" ht="15.2" customHeight="1" x14ac:dyDescent="0.25">
      <c r="A156" s="20"/>
      <c r="B156" s="21"/>
      <c r="C156" s="22">
        <v>155</v>
      </c>
      <c r="D156" s="23">
        <v>30935</v>
      </c>
      <c r="E156" s="24">
        <v>30956</v>
      </c>
      <c r="F156" s="25">
        <v>0.62</v>
      </c>
      <c r="G156" s="25"/>
      <c r="H156" s="16"/>
      <c r="I156" s="27"/>
      <c r="J156" s="35"/>
      <c r="K156" s="27"/>
    </row>
    <row r="157" spans="1:11" s="8" customFormat="1" ht="15.2" customHeight="1" x14ac:dyDescent="0.25">
      <c r="A157" s="15">
        <v>1985</v>
      </c>
      <c r="B157" s="26"/>
      <c r="C157" s="16">
        <v>156</v>
      </c>
      <c r="D157" s="17">
        <v>31026</v>
      </c>
      <c r="E157" s="18">
        <v>31048</v>
      </c>
      <c r="F157" s="19">
        <v>0.62</v>
      </c>
      <c r="G157" s="19">
        <f>SUM(F157:F160)</f>
        <v>2.54</v>
      </c>
      <c r="H157" s="16"/>
      <c r="I157" s="27"/>
      <c r="J157" s="35"/>
      <c r="K157" s="27"/>
    </row>
    <row r="158" spans="1:11" s="8" customFormat="1" ht="15.2" customHeight="1" x14ac:dyDescent="0.25">
      <c r="A158" s="15"/>
      <c r="C158" s="16">
        <v>157</v>
      </c>
      <c r="D158" s="17">
        <v>31114</v>
      </c>
      <c r="E158" s="18">
        <v>31138</v>
      </c>
      <c r="F158" s="19">
        <v>0.64</v>
      </c>
      <c r="G158" s="19"/>
      <c r="H158" s="16"/>
      <c r="I158" s="27"/>
      <c r="J158" s="35"/>
      <c r="K158" s="27"/>
    </row>
    <row r="159" spans="1:11" s="8" customFormat="1" ht="15.2" customHeight="1" x14ac:dyDescent="0.25">
      <c r="A159" s="15"/>
      <c r="C159" s="16">
        <v>158</v>
      </c>
      <c r="D159" s="17">
        <v>31208</v>
      </c>
      <c r="E159" s="18">
        <v>31229</v>
      </c>
      <c r="F159" s="19">
        <v>0.64</v>
      </c>
      <c r="G159" s="19"/>
      <c r="H159" s="16"/>
      <c r="I159" s="27"/>
      <c r="J159" s="35"/>
      <c r="K159" s="27"/>
    </row>
    <row r="160" spans="1:11" s="8" customFormat="1" ht="15.2" customHeight="1" x14ac:dyDescent="0.25">
      <c r="A160" s="20"/>
      <c r="B160" s="21"/>
      <c r="C160" s="22">
        <v>159</v>
      </c>
      <c r="D160" s="23">
        <v>31300</v>
      </c>
      <c r="E160" s="24">
        <v>31321</v>
      </c>
      <c r="F160" s="25">
        <v>0.64</v>
      </c>
      <c r="G160" s="25"/>
      <c r="H160" s="16"/>
      <c r="I160" s="27"/>
      <c r="J160" s="35"/>
      <c r="K160" s="27"/>
    </row>
    <row r="161" spans="1:11" s="8" customFormat="1" ht="15.2" customHeight="1" x14ac:dyDescent="0.25">
      <c r="A161" s="15">
        <v>1986</v>
      </c>
      <c r="B161" s="26"/>
      <c r="C161" s="16">
        <v>160</v>
      </c>
      <c r="D161" s="17">
        <v>31391</v>
      </c>
      <c r="E161" s="18">
        <v>31413</v>
      </c>
      <c r="F161" s="19">
        <v>0.64</v>
      </c>
      <c r="G161" s="19">
        <f>SUM(F161:F164)</f>
        <v>2.57</v>
      </c>
      <c r="H161" s="16"/>
      <c r="I161" s="27"/>
      <c r="J161" s="35"/>
      <c r="K161" s="27"/>
    </row>
    <row r="162" spans="1:11" s="8" customFormat="1" ht="15.2" customHeight="1" x14ac:dyDescent="0.25">
      <c r="A162" s="15"/>
      <c r="C162" s="16">
        <v>161</v>
      </c>
      <c r="D162" s="17">
        <v>31481</v>
      </c>
      <c r="E162" s="18">
        <v>31503</v>
      </c>
      <c r="F162" s="19">
        <v>0.64</v>
      </c>
      <c r="G162" s="19"/>
      <c r="H162" s="16"/>
      <c r="I162" s="27"/>
      <c r="J162" s="35"/>
      <c r="K162" s="27"/>
    </row>
    <row r="163" spans="1:11" s="8" customFormat="1" ht="15.2" customHeight="1" x14ac:dyDescent="0.25">
      <c r="A163" s="15"/>
      <c r="C163" s="16">
        <v>162</v>
      </c>
      <c r="D163" s="17">
        <v>31573</v>
      </c>
      <c r="E163" s="18">
        <v>31594</v>
      </c>
      <c r="F163" s="19">
        <v>0.64</v>
      </c>
      <c r="G163" s="19"/>
      <c r="H163" s="16"/>
      <c r="I163" s="27"/>
      <c r="J163" s="35"/>
      <c r="K163" s="27"/>
    </row>
    <row r="164" spans="1:11" s="8" customFormat="1" ht="15.2" customHeight="1" x14ac:dyDescent="0.25">
      <c r="A164" s="20"/>
      <c r="B164" s="21"/>
      <c r="C164" s="22">
        <v>163</v>
      </c>
      <c r="D164" s="23">
        <v>31665</v>
      </c>
      <c r="E164" s="24">
        <v>31686</v>
      </c>
      <c r="F164" s="25">
        <v>0.65</v>
      </c>
      <c r="G164" s="25"/>
      <c r="H164" s="16"/>
      <c r="I164" s="27"/>
      <c r="J164" s="35"/>
      <c r="K164" s="27"/>
    </row>
    <row r="165" spans="1:11" s="8" customFormat="1" ht="15.2" customHeight="1" x14ac:dyDescent="0.25">
      <c r="A165" s="15">
        <v>1987</v>
      </c>
      <c r="B165" s="26"/>
      <c r="C165" s="16">
        <v>164</v>
      </c>
      <c r="D165" s="17">
        <v>31756</v>
      </c>
      <c r="E165" s="18">
        <v>31778</v>
      </c>
      <c r="F165" s="19">
        <v>0.65</v>
      </c>
      <c r="G165" s="19">
        <f>SUM(F165:F168)</f>
        <v>2.66</v>
      </c>
      <c r="H165" s="16"/>
      <c r="I165" s="27"/>
      <c r="J165" s="35"/>
      <c r="K165" s="27"/>
    </row>
    <row r="166" spans="1:11" s="8" customFormat="1" ht="15.2" customHeight="1" x14ac:dyDescent="0.25">
      <c r="A166" s="15"/>
      <c r="C166" s="16">
        <v>165</v>
      </c>
      <c r="D166" s="17">
        <v>31846</v>
      </c>
      <c r="E166" s="18">
        <v>31868</v>
      </c>
      <c r="F166" s="19">
        <v>0.67</v>
      </c>
      <c r="G166" s="19"/>
      <c r="H166" s="16"/>
      <c r="I166" s="27"/>
      <c r="J166" s="35"/>
      <c r="K166" s="27"/>
    </row>
    <row r="167" spans="1:11" s="8" customFormat="1" ht="15.2" customHeight="1" x14ac:dyDescent="0.25">
      <c r="A167" s="15"/>
      <c r="C167" s="16">
        <v>166</v>
      </c>
      <c r="D167" s="17">
        <v>31938</v>
      </c>
      <c r="E167" s="18">
        <v>31959</v>
      </c>
      <c r="F167" s="19">
        <v>0.67</v>
      </c>
      <c r="G167" s="19"/>
      <c r="H167" s="16"/>
      <c r="I167" s="27"/>
      <c r="J167" s="35"/>
      <c r="K167" s="27"/>
    </row>
    <row r="168" spans="1:11" s="8" customFormat="1" ht="15.2" customHeight="1" x14ac:dyDescent="0.25">
      <c r="A168" s="20"/>
      <c r="B168" s="21"/>
      <c r="C168" s="22">
        <v>167</v>
      </c>
      <c r="D168" s="23">
        <v>32030</v>
      </c>
      <c r="E168" s="24">
        <v>32051</v>
      </c>
      <c r="F168" s="25">
        <v>0.67</v>
      </c>
      <c r="G168" s="25"/>
      <c r="H168" s="16"/>
      <c r="I168" s="27"/>
      <c r="J168" s="35"/>
      <c r="K168" s="27"/>
    </row>
    <row r="169" spans="1:11" s="8" customFormat="1" ht="15.2" customHeight="1" x14ac:dyDescent="0.25">
      <c r="A169" s="15">
        <v>1988</v>
      </c>
      <c r="B169" s="26"/>
      <c r="C169" s="16">
        <v>168</v>
      </c>
      <c r="D169" s="17">
        <v>32121</v>
      </c>
      <c r="E169" s="18">
        <v>32143</v>
      </c>
      <c r="F169" s="19">
        <v>0.67</v>
      </c>
      <c r="G169" s="19">
        <f>SUM(F169:F172)</f>
        <v>2.7399999999999998</v>
      </c>
      <c r="H169" s="16"/>
      <c r="I169" s="27"/>
      <c r="J169" s="35"/>
      <c r="K169" s="27"/>
    </row>
    <row r="170" spans="1:11" s="8" customFormat="1" ht="15.2" customHeight="1" x14ac:dyDescent="0.25">
      <c r="A170" s="15"/>
      <c r="C170" s="16">
        <v>169</v>
      </c>
      <c r="D170" s="17">
        <v>32212</v>
      </c>
      <c r="E170" s="18">
        <v>32234</v>
      </c>
      <c r="F170" s="19">
        <v>0.69</v>
      </c>
      <c r="G170" s="19"/>
      <c r="H170" s="16"/>
      <c r="I170" s="27"/>
      <c r="J170" s="35"/>
      <c r="K170" s="27"/>
    </row>
    <row r="171" spans="1:11" s="8" customFormat="1" ht="15.2" customHeight="1" x14ac:dyDescent="0.25">
      <c r="A171" s="15"/>
      <c r="C171" s="16">
        <v>170</v>
      </c>
      <c r="D171" s="17">
        <v>32304</v>
      </c>
      <c r="E171" s="18">
        <v>32325</v>
      </c>
      <c r="F171" s="19">
        <v>0.69</v>
      </c>
      <c r="G171" s="19"/>
      <c r="H171" s="16"/>
      <c r="I171" s="27"/>
      <c r="J171" s="35"/>
      <c r="K171" s="27"/>
    </row>
    <row r="172" spans="1:11" s="8" customFormat="1" ht="15.2" customHeight="1" x14ac:dyDescent="0.25">
      <c r="A172" s="20"/>
      <c r="B172" s="21"/>
      <c r="C172" s="22">
        <v>171</v>
      </c>
      <c r="D172" s="23">
        <v>32395</v>
      </c>
      <c r="E172" s="24">
        <v>32417</v>
      </c>
      <c r="F172" s="25">
        <v>0.69</v>
      </c>
      <c r="G172" s="25"/>
      <c r="H172" s="16"/>
      <c r="I172" s="27"/>
      <c r="J172" s="35"/>
      <c r="K172" s="27"/>
    </row>
    <row r="173" spans="1:11" s="8" customFormat="1" ht="15.2" customHeight="1" x14ac:dyDescent="0.25">
      <c r="A173" s="15">
        <v>1989</v>
      </c>
      <c r="C173" s="16">
        <v>172</v>
      </c>
      <c r="D173" s="17">
        <v>32486</v>
      </c>
      <c r="E173" s="18">
        <v>32509</v>
      </c>
      <c r="F173" s="19">
        <v>0.69</v>
      </c>
      <c r="G173" s="19">
        <f>SUM(F173:F176)</f>
        <v>2.8349999999999995</v>
      </c>
      <c r="H173" s="16"/>
      <c r="I173" s="27"/>
      <c r="J173" s="35"/>
      <c r="K173" s="27"/>
    </row>
    <row r="174" spans="1:11" s="8" customFormat="1" ht="15.2" customHeight="1" x14ac:dyDescent="0.25">
      <c r="A174" s="15"/>
      <c r="C174" s="16">
        <v>173</v>
      </c>
      <c r="D174" s="17">
        <v>32577</v>
      </c>
      <c r="E174" s="18">
        <v>32599</v>
      </c>
      <c r="F174" s="19">
        <v>0.71499999999999997</v>
      </c>
      <c r="G174" s="19"/>
      <c r="H174" s="16"/>
      <c r="I174" s="27"/>
      <c r="J174" s="35"/>
      <c r="K174" s="27"/>
    </row>
    <row r="175" spans="1:11" s="8" customFormat="1" ht="15.2" customHeight="1" x14ac:dyDescent="0.25">
      <c r="A175" s="15"/>
      <c r="C175" s="16">
        <v>174</v>
      </c>
      <c r="D175" s="17">
        <v>32668</v>
      </c>
      <c r="E175" s="18">
        <v>32690</v>
      </c>
      <c r="F175" s="19">
        <v>0.71499999999999997</v>
      </c>
      <c r="G175" s="19"/>
      <c r="H175" s="16"/>
      <c r="I175" s="27"/>
      <c r="J175" s="35"/>
      <c r="K175" s="27"/>
    </row>
    <row r="176" spans="1:11" s="8" customFormat="1" ht="15.2" customHeight="1" x14ac:dyDescent="0.25">
      <c r="A176" s="20"/>
      <c r="B176" s="21"/>
      <c r="C176" s="22">
        <v>175</v>
      </c>
      <c r="D176" s="23">
        <v>32759</v>
      </c>
      <c r="E176" s="24">
        <v>32782</v>
      </c>
      <c r="F176" s="25">
        <v>0.71499999999999997</v>
      </c>
      <c r="G176" s="25"/>
      <c r="H176" s="16"/>
      <c r="I176" s="27"/>
      <c r="J176" s="35"/>
      <c r="K176" s="27"/>
    </row>
    <row r="177" spans="1:11" s="8" customFormat="1" ht="15.2" customHeight="1" x14ac:dyDescent="0.25">
      <c r="A177" s="15">
        <v>1990</v>
      </c>
      <c r="C177" s="16">
        <v>176</v>
      </c>
      <c r="D177" s="17">
        <v>32850</v>
      </c>
      <c r="E177" s="18">
        <v>32874</v>
      </c>
      <c r="F177" s="19">
        <v>0.71499999999999997</v>
      </c>
      <c r="G177" s="19">
        <f>SUM(F177:F180)</f>
        <v>2.95</v>
      </c>
      <c r="H177" s="16"/>
      <c r="I177" s="5"/>
      <c r="J177" s="5"/>
      <c r="K177" s="5"/>
    </row>
    <row r="178" spans="1:11" s="8" customFormat="1" ht="15.2" customHeight="1" x14ac:dyDescent="0.25">
      <c r="A178" s="15"/>
      <c r="C178" s="16">
        <v>177</v>
      </c>
      <c r="D178" s="17">
        <v>32939</v>
      </c>
      <c r="E178" s="18">
        <v>32964</v>
      </c>
      <c r="F178" s="19">
        <v>0.745</v>
      </c>
      <c r="G178" s="19"/>
      <c r="H178" s="16"/>
      <c r="I178" s="5"/>
      <c r="J178" s="5"/>
      <c r="K178" s="5"/>
    </row>
    <row r="179" spans="1:11" s="8" customFormat="1" ht="15.2" customHeight="1" x14ac:dyDescent="0.25">
      <c r="A179" s="15"/>
      <c r="C179" s="16">
        <v>178</v>
      </c>
      <c r="D179" s="17">
        <v>33034</v>
      </c>
      <c r="E179" s="18">
        <v>33055</v>
      </c>
      <c r="F179" s="19">
        <v>0.745</v>
      </c>
      <c r="G179" s="19"/>
      <c r="H179" s="16"/>
      <c r="I179" s="5"/>
      <c r="J179" s="5"/>
      <c r="K179" s="5"/>
    </row>
    <row r="180" spans="1:11" s="8" customFormat="1" ht="15.2" customHeight="1" x14ac:dyDescent="0.25">
      <c r="A180" s="20"/>
      <c r="B180" s="21"/>
      <c r="C180" s="22">
        <v>179</v>
      </c>
      <c r="D180" s="23">
        <v>33126</v>
      </c>
      <c r="E180" s="24">
        <v>33147</v>
      </c>
      <c r="F180" s="25">
        <v>0.745</v>
      </c>
      <c r="G180" s="25"/>
      <c r="H180" s="16"/>
      <c r="I180" s="5"/>
      <c r="J180" s="5"/>
      <c r="K180" s="5"/>
    </row>
    <row r="181" spans="1:11" s="8" customFormat="1" ht="15.2" customHeight="1" x14ac:dyDescent="0.25">
      <c r="A181" s="15">
        <v>1991</v>
      </c>
      <c r="B181" s="26"/>
      <c r="C181" s="16">
        <v>180</v>
      </c>
      <c r="D181" s="17">
        <v>33217</v>
      </c>
      <c r="E181" s="18">
        <v>33239</v>
      </c>
      <c r="F181" s="19">
        <v>0.745</v>
      </c>
      <c r="G181" s="19">
        <f>SUM(F181:F184)</f>
        <v>3.07</v>
      </c>
      <c r="H181" s="16"/>
      <c r="I181" s="5"/>
      <c r="J181" s="5"/>
      <c r="K181" s="5"/>
    </row>
    <row r="182" spans="1:11" s="8" customFormat="1" ht="15.2" customHeight="1" x14ac:dyDescent="0.25">
      <c r="A182" s="15"/>
      <c r="C182" s="16">
        <v>181</v>
      </c>
      <c r="D182" s="17">
        <v>33309</v>
      </c>
      <c r="E182" s="18">
        <v>33329</v>
      </c>
      <c r="F182" s="19">
        <v>0.77500000000000002</v>
      </c>
      <c r="G182" s="19"/>
      <c r="H182" s="16"/>
      <c r="I182" s="5"/>
      <c r="J182" s="5"/>
      <c r="K182" s="5"/>
    </row>
    <row r="183" spans="1:11" s="8" customFormat="1" ht="15.2" customHeight="1" x14ac:dyDescent="0.25">
      <c r="A183" s="15"/>
      <c r="C183" s="16">
        <v>182</v>
      </c>
      <c r="D183" s="17">
        <v>33399</v>
      </c>
      <c r="E183" s="18">
        <v>33420</v>
      </c>
      <c r="F183" s="19">
        <v>0.77500000000000002</v>
      </c>
      <c r="G183" s="19"/>
      <c r="H183" s="16"/>
      <c r="I183" s="5"/>
      <c r="J183" s="5"/>
      <c r="K183" s="5"/>
    </row>
    <row r="184" spans="1:11" s="8" customFormat="1" ht="15.2" customHeight="1" x14ac:dyDescent="0.25">
      <c r="A184" s="20"/>
      <c r="B184" s="21"/>
      <c r="C184" s="22">
        <v>183</v>
      </c>
      <c r="D184" s="23">
        <v>33491</v>
      </c>
      <c r="E184" s="24">
        <v>33512</v>
      </c>
      <c r="F184" s="25">
        <v>0.77500000000000002</v>
      </c>
      <c r="G184" s="25"/>
      <c r="H184" s="16"/>
      <c r="I184" s="5"/>
      <c r="J184" s="5"/>
      <c r="K184" s="5"/>
    </row>
    <row r="185" spans="1:11" s="8" customFormat="1" ht="17.25" x14ac:dyDescent="0.25">
      <c r="A185" s="15" t="s">
        <v>39</v>
      </c>
      <c r="C185" s="16">
        <v>184</v>
      </c>
      <c r="D185" s="17">
        <v>33582</v>
      </c>
      <c r="E185" s="18">
        <v>33604</v>
      </c>
      <c r="F185" s="19">
        <v>0.77500000000000002</v>
      </c>
      <c r="G185" s="19">
        <f>((F185+F186)/2) +F187+F188</f>
        <v>1.5874999999999999</v>
      </c>
      <c r="H185" s="16"/>
      <c r="I185" s="5"/>
      <c r="J185" s="5"/>
      <c r="K185" s="5"/>
    </row>
    <row r="186" spans="1:11" s="8" customFormat="1" ht="15.2" customHeight="1" thickBot="1" x14ac:dyDescent="0.3">
      <c r="A186" s="29"/>
      <c r="B186" s="30">
        <v>33715</v>
      </c>
      <c r="C186" s="31">
        <v>185</v>
      </c>
      <c r="D186" s="32">
        <v>33673</v>
      </c>
      <c r="E186" s="33">
        <v>33695</v>
      </c>
      <c r="F186" s="34">
        <v>0.8</v>
      </c>
      <c r="G186" s="34"/>
      <c r="H186" s="16"/>
      <c r="I186" s="5"/>
      <c r="J186" s="5"/>
      <c r="K186" s="5"/>
    </row>
    <row r="187" spans="1:11" s="8" customFormat="1" ht="15.2" customHeight="1" thickTop="1" x14ac:dyDescent="0.25">
      <c r="A187" s="15"/>
      <c r="B187" s="16" t="s">
        <v>1</v>
      </c>
      <c r="C187" s="16">
        <v>186</v>
      </c>
      <c r="D187" s="17">
        <v>33765</v>
      </c>
      <c r="E187" s="18">
        <v>33786</v>
      </c>
      <c r="F187" s="19">
        <v>0.4</v>
      </c>
      <c r="G187" s="19"/>
      <c r="H187" s="16"/>
      <c r="I187" s="5"/>
      <c r="J187" s="5"/>
      <c r="K187" s="5"/>
    </row>
    <row r="188" spans="1:11" s="8" customFormat="1" ht="15.2" customHeight="1" x14ac:dyDescent="0.25">
      <c r="A188" s="20"/>
      <c r="C188" s="22">
        <v>187</v>
      </c>
      <c r="D188" s="23">
        <v>33857</v>
      </c>
      <c r="E188" s="24">
        <v>33878</v>
      </c>
      <c r="F188" s="25">
        <v>0.4</v>
      </c>
      <c r="G188" s="25"/>
      <c r="H188" s="16"/>
      <c r="I188" s="5"/>
      <c r="J188" s="5"/>
      <c r="K188" s="5"/>
    </row>
    <row r="189" spans="1:11" s="8" customFormat="1" ht="15.2" customHeight="1" x14ac:dyDescent="0.25">
      <c r="A189" s="15">
        <v>1993</v>
      </c>
      <c r="B189" s="26"/>
      <c r="C189" s="16">
        <v>188</v>
      </c>
      <c r="D189" s="17">
        <v>33948</v>
      </c>
      <c r="E189" s="18">
        <v>33970</v>
      </c>
      <c r="F189" s="19">
        <v>0.4</v>
      </c>
      <c r="G189" s="19">
        <f>SUM(F189:F192)</f>
        <v>1.6375000000000002</v>
      </c>
      <c r="H189" s="16"/>
      <c r="I189" s="5"/>
      <c r="J189" s="5"/>
      <c r="K189" s="5"/>
    </row>
    <row r="190" spans="1:11" s="8" customFormat="1" ht="15.2" customHeight="1" x14ac:dyDescent="0.25">
      <c r="A190" s="15"/>
      <c r="C190" s="16">
        <v>189</v>
      </c>
      <c r="D190" s="17">
        <v>34038</v>
      </c>
      <c r="E190" s="18">
        <v>34060</v>
      </c>
      <c r="F190" s="19">
        <v>0.41249999999999998</v>
      </c>
      <c r="G190" s="19"/>
      <c r="H190" s="16"/>
      <c r="I190" s="5"/>
      <c r="J190" s="5"/>
      <c r="K190" s="5"/>
    </row>
    <row r="191" spans="1:11" s="8" customFormat="1" ht="15.2" customHeight="1" x14ac:dyDescent="0.25">
      <c r="A191" s="15"/>
      <c r="C191" s="16">
        <v>190</v>
      </c>
      <c r="D191" s="17">
        <v>34130</v>
      </c>
      <c r="E191" s="18">
        <v>34151</v>
      </c>
      <c r="F191" s="19">
        <v>0.41249999999999998</v>
      </c>
      <c r="G191" s="19"/>
      <c r="H191" s="16"/>
      <c r="I191" s="5"/>
      <c r="J191" s="5"/>
      <c r="K191" s="5"/>
    </row>
    <row r="192" spans="1:11" s="8" customFormat="1" ht="15.2" customHeight="1" x14ac:dyDescent="0.25">
      <c r="A192" s="20"/>
      <c r="B192" s="21"/>
      <c r="C192" s="22">
        <v>191</v>
      </c>
      <c r="D192" s="23">
        <v>34222</v>
      </c>
      <c r="E192" s="24">
        <v>34243</v>
      </c>
      <c r="F192" s="25">
        <v>0.41249999999999998</v>
      </c>
      <c r="G192" s="25"/>
      <c r="H192" s="16"/>
      <c r="I192" s="5"/>
      <c r="J192" s="5"/>
      <c r="K192" s="5"/>
    </row>
    <row r="193" spans="1:11" s="8" customFormat="1" ht="15.2" customHeight="1" x14ac:dyDescent="0.25">
      <c r="A193" s="15">
        <v>1994</v>
      </c>
      <c r="B193" s="26"/>
      <c r="C193" s="16">
        <v>192</v>
      </c>
      <c r="D193" s="17">
        <v>34313</v>
      </c>
      <c r="E193" s="18">
        <v>34335</v>
      </c>
      <c r="F193" s="19">
        <v>0.41249999999999998</v>
      </c>
      <c r="G193" s="19">
        <f>SUM(F193:F196)</f>
        <v>1.665</v>
      </c>
      <c r="H193" s="16"/>
      <c r="I193" s="5"/>
      <c r="J193" s="5"/>
      <c r="K193" s="5"/>
    </row>
    <row r="194" spans="1:11" s="8" customFormat="1" ht="15.2" customHeight="1" x14ac:dyDescent="0.25">
      <c r="A194" s="15"/>
      <c r="C194" s="16">
        <v>193</v>
      </c>
      <c r="D194" s="17">
        <v>34403</v>
      </c>
      <c r="E194" s="18">
        <v>34425</v>
      </c>
      <c r="F194" s="19">
        <v>0.41749999999999998</v>
      </c>
      <c r="G194" s="19"/>
      <c r="H194" s="16"/>
      <c r="I194" s="5"/>
      <c r="J194" s="5"/>
      <c r="K194" s="5"/>
    </row>
    <row r="195" spans="1:11" s="8" customFormat="1" ht="15.2" customHeight="1" x14ac:dyDescent="0.25">
      <c r="A195" s="15"/>
      <c r="C195" s="16">
        <v>194</v>
      </c>
      <c r="D195" s="17">
        <v>34494</v>
      </c>
      <c r="E195" s="18">
        <v>34516</v>
      </c>
      <c r="F195" s="19">
        <v>0.41749999999999998</v>
      </c>
      <c r="G195" s="19"/>
      <c r="H195" s="16"/>
      <c r="I195" s="5"/>
      <c r="J195" s="5"/>
      <c r="K195" s="5"/>
    </row>
    <row r="196" spans="1:11" s="8" customFormat="1" ht="15.2" customHeight="1" x14ac:dyDescent="0.25">
      <c r="A196" s="20"/>
      <c r="B196" s="21"/>
      <c r="C196" s="22">
        <v>195</v>
      </c>
      <c r="D196" s="23">
        <v>34585</v>
      </c>
      <c r="E196" s="24">
        <v>34608</v>
      </c>
      <c r="F196" s="25">
        <v>0.41749999999999998</v>
      </c>
      <c r="G196" s="25"/>
      <c r="H196" s="16"/>
      <c r="I196" s="5"/>
      <c r="J196" s="5"/>
      <c r="K196" s="5"/>
    </row>
    <row r="197" spans="1:11" s="8" customFormat="1" ht="15.2" customHeight="1" x14ac:dyDescent="0.25">
      <c r="A197" s="15">
        <v>1995</v>
      </c>
      <c r="B197" s="26"/>
      <c r="C197" s="16">
        <v>196</v>
      </c>
      <c r="D197" s="17">
        <v>34676</v>
      </c>
      <c r="E197" s="18">
        <v>34700</v>
      </c>
      <c r="F197" s="19">
        <v>0.41749999999999998</v>
      </c>
      <c r="G197" s="19">
        <f>SUM(F197:F200)</f>
        <v>1.67</v>
      </c>
      <c r="H197" s="16"/>
      <c r="I197" s="5"/>
      <c r="J197" s="5"/>
      <c r="K197" s="5"/>
    </row>
    <row r="198" spans="1:11" s="8" customFormat="1" ht="15.2" customHeight="1" x14ac:dyDescent="0.25">
      <c r="A198" s="15"/>
      <c r="C198" s="16">
        <v>197</v>
      </c>
      <c r="D198" s="17">
        <v>34767</v>
      </c>
      <c r="E198" s="18">
        <v>34790</v>
      </c>
      <c r="F198" s="19">
        <v>0.41749999999999998</v>
      </c>
      <c r="G198" s="19"/>
      <c r="H198" s="16"/>
      <c r="I198" s="5"/>
      <c r="J198" s="5"/>
      <c r="K198" s="5"/>
    </row>
    <row r="199" spans="1:11" s="8" customFormat="1" ht="15.2" customHeight="1" x14ac:dyDescent="0.25">
      <c r="A199" s="15"/>
      <c r="C199" s="16">
        <v>198</v>
      </c>
      <c r="D199" s="17">
        <v>34858</v>
      </c>
      <c r="E199" s="18">
        <v>34881</v>
      </c>
      <c r="F199" s="19">
        <v>0.41749999999999998</v>
      </c>
      <c r="G199" s="19"/>
      <c r="H199" s="16"/>
      <c r="I199" s="5"/>
      <c r="J199" s="5"/>
      <c r="K199" s="5"/>
    </row>
    <row r="200" spans="1:11" s="8" customFormat="1" ht="15.2" customHeight="1" x14ac:dyDescent="0.25">
      <c r="A200" s="20"/>
      <c r="B200" s="21"/>
      <c r="C200" s="22">
        <v>199</v>
      </c>
      <c r="D200" s="23">
        <v>34952</v>
      </c>
      <c r="E200" s="24">
        <v>34973</v>
      </c>
      <c r="F200" s="25">
        <v>0.41749999999999998</v>
      </c>
      <c r="G200" s="25"/>
      <c r="H200" s="16"/>
      <c r="I200" s="5"/>
      <c r="J200" s="5"/>
      <c r="K200" s="5"/>
    </row>
    <row r="201" spans="1:11" s="8" customFormat="1" ht="15.2" customHeight="1" x14ac:dyDescent="0.25">
      <c r="A201" s="15">
        <v>1996</v>
      </c>
      <c r="B201" s="26"/>
      <c r="C201" s="16">
        <v>200</v>
      </c>
      <c r="D201" s="17">
        <v>35043</v>
      </c>
      <c r="E201" s="18">
        <v>35065</v>
      </c>
      <c r="F201" s="19">
        <v>0.41749999999999998</v>
      </c>
      <c r="G201" s="19">
        <f>SUM(F201:F204)</f>
        <v>1.67</v>
      </c>
      <c r="H201" s="16"/>
      <c r="I201" s="5"/>
      <c r="J201" s="5"/>
      <c r="K201" s="5"/>
    </row>
    <row r="202" spans="1:11" s="8" customFormat="1" ht="15.2" customHeight="1" x14ac:dyDescent="0.25">
      <c r="A202" s="15"/>
      <c r="C202" s="16">
        <v>201</v>
      </c>
      <c r="D202" s="17">
        <v>35132</v>
      </c>
      <c r="E202" s="18">
        <v>35156</v>
      </c>
      <c r="F202" s="19">
        <v>0.41749999999999998</v>
      </c>
      <c r="G202" s="19"/>
      <c r="H202" s="16"/>
      <c r="I202" s="5"/>
      <c r="J202" s="5"/>
      <c r="K202" s="5"/>
    </row>
    <row r="203" spans="1:11" s="8" customFormat="1" ht="15.2" customHeight="1" x14ac:dyDescent="0.25">
      <c r="A203" s="15"/>
      <c r="C203" s="16">
        <v>202</v>
      </c>
      <c r="D203" s="17">
        <v>35226</v>
      </c>
      <c r="E203" s="18">
        <v>35247</v>
      </c>
      <c r="F203" s="19">
        <v>0.41749999999999998</v>
      </c>
      <c r="G203" s="19"/>
      <c r="H203" s="16"/>
      <c r="I203" s="5"/>
      <c r="J203" s="5"/>
      <c r="K203" s="5"/>
    </row>
    <row r="204" spans="1:11" s="8" customFormat="1" ht="15.2" customHeight="1" x14ac:dyDescent="0.25">
      <c r="A204" s="20"/>
      <c r="B204" s="21"/>
      <c r="C204" s="22">
        <v>203</v>
      </c>
      <c r="D204" s="23">
        <v>35318</v>
      </c>
      <c r="E204" s="24">
        <v>35339</v>
      </c>
      <c r="F204" s="25">
        <v>0.41749999999999998</v>
      </c>
      <c r="G204" s="25"/>
      <c r="H204" s="16"/>
      <c r="I204" s="5"/>
      <c r="J204" s="5"/>
      <c r="K204" s="5"/>
    </row>
    <row r="205" spans="1:11" s="8" customFormat="1" ht="15.2" customHeight="1" x14ac:dyDescent="0.25">
      <c r="A205" s="15">
        <v>1997</v>
      </c>
      <c r="B205" s="26"/>
      <c r="C205" s="16">
        <v>204</v>
      </c>
      <c r="D205" s="17">
        <v>35409</v>
      </c>
      <c r="E205" s="18">
        <v>35431</v>
      </c>
      <c r="F205" s="19">
        <v>0.41749999999999998</v>
      </c>
      <c r="G205" s="19">
        <f>SUM(F205:F208)</f>
        <v>1.67</v>
      </c>
      <c r="H205" s="16"/>
      <c r="I205" s="5"/>
      <c r="J205" s="5"/>
      <c r="K205" s="5"/>
    </row>
    <row r="206" spans="1:11" s="8" customFormat="1" ht="15.2" customHeight="1" x14ac:dyDescent="0.25">
      <c r="A206" s="15"/>
      <c r="C206" s="16">
        <v>205</v>
      </c>
      <c r="D206" s="17">
        <v>35499</v>
      </c>
      <c r="E206" s="18">
        <v>35521</v>
      </c>
      <c r="F206" s="19">
        <v>0.41749999999999998</v>
      </c>
      <c r="G206" s="19"/>
      <c r="H206" s="16"/>
      <c r="I206" s="5"/>
      <c r="J206" s="5"/>
      <c r="K206" s="5"/>
    </row>
    <row r="207" spans="1:11" s="8" customFormat="1" ht="15.2" customHeight="1" x14ac:dyDescent="0.25">
      <c r="A207" s="15"/>
      <c r="C207" s="16">
        <v>206</v>
      </c>
      <c r="D207" s="17">
        <v>35591</v>
      </c>
      <c r="E207" s="18">
        <v>35612</v>
      </c>
      <c r="F207" s="19">
        <v>0.41749999999999998</v>
      </c>
      <c r="G207" s="19"/>
      <c r="H207" s="16"/>
      <c r="I207" s="5"/>
      <c r="J207" s="5"/>
      <c r="K207" s="5"/>
    </row>
    <row r="208" spans="1:11" s="8" customFormat="1" ht="15.2" customHeight="1" x14ac:dyDescent="0.25">
      <c r="A208" s="20"/>
      <c r="B208" s="21"/>
      <c r="C208" s="22">
        <v>207</v>
      </c>
      <c r="D208" s="23">
        <v>35683</v>
      </c>
      <c r="E208" s="24">
        <v>35704</v>
      </c>
      <c r="F208" s="25">
        <v>0.41749999999999998</v>
      </c>
      <c r="G208" s="25"/>
      <c r="H208" s="16"/>
      <c r="I208" s="5"/>
      <c r="J208" s="5"/>
      <c r="K208" s="5"/>
    </row>
    <row r="209" spans="1:11" s="8" customFormat="1" ht="15.2" customHeight="1" x14ac:dyDescent="0.25">
      <c r="A209" s="15">
        <v>1998</v>
      </c>
      <c r="B209" s="26"/>
      <c r="C209" s="16">
        <v>208</v>
      </c>
      <c r="D209" s="17">
        <v>35774</v>
      </c>
      <c r="E209" s="18">
        <v>35796</v>
      </c>
      <c r="F209" s="19">
        <v>0.41749999999999998</v>
      </c>
      <c r="G209" s="19">
        <f>SUM(F209:F212)</f>
        <v>1.5024999999999999</v>
      </c>
      <c r="H209" s="16"/>
      <c r="I209" s="5"/>
      <c r="J209" s="5"/>
      <c r="K209" s="5"/>
    </row>
    <row r="210" spans="1:11" s="8" customFormat="1" ht="15.2" customHeight="1" x14ac:dyDescent="0.25">
      <c r="A210" s="15"/>
      <c r="C210" s="16">
        <v>209</v>
      </c>
      <c r="D210" s="17">
        <v>35864</v>
      </c>
      <c r="E210" s="18">
        <v>35886</v>
      </c>
      <c r="F210" s="19">
        <v>0.41749999999999998</v>
      </c>
      <c r="G210" s="19"/>
      <c r="H210" s="16"/>
      <c r="I210" s="5"/>
      <c r="J210" s="5"/>
      <c r="K210" s="5"/>
    </row>
    <row r="211" spans="1:11" s="8" customFormat="1" ht="15.2" customHeight="1" x14ac:dyDescent="0.25">
      <c r="A211" s="15"/>
      <c r="C211" s="16">
        <v>210</v>
      </c>
      <c r="D211" s="17">
        <v>35956</v>
      </c>
      <c r="E211" s="18">
        <v>35977</v>
      </c>
      <c r="F211" s="19">
        <v>0.41749999999999998</v>
      </c>
      <c r="G211" s="19"/>
      <c r="H211" s="16"/>
      <c r="I211" s="5"/>
      <c r="J211" s="5"/>
      <c r="K211" s="5"/>
    </row>
    <row r="212" spans="1:11" s="8" customFormat="1" ht="15.2" customHeight="1" x14ac:dyDescent="0.25">
      <c r="A212" s="20"/>
      <c r="B212" s="21"/>
      <c r="C212" s="22">
        <v>211</v>
      </c>
      <c r="D212" s="23">
        <v>36048</v>
      </c>
      <c r="E212" s="24">
        <v>36069</v>
      </c>
      <c r="F212" s="25">
        <v>0.25</v>
      </c>
      <c r="G212" s="25"/>
      <c r="H212" s="16"/>
      <c r="I212" s="5"/>
      <c r="J212" s="5"/>
      <c r="K212" s="5"/>
    </row>
    <row r="213" spans="1:11" s="8" customFormat="1" ht="15.2" customHeight="1" x14ac:dyDescent="0.25">
      <c r="A213" s="15">
        <v>1999</v>
      </c>
      <c r="B213" s="26"/>
      <c r="C213" s="16">
        <v>212</v>
      </c>
      <c r="D213" s="17">
        <v>36139</v>
      </c>
      <c r="E213" s="18">
        <v>36161</v>
      </c>
      <c r="F213" s="19">
        <v>0.25</v>
      </c>
      <c r="G213" s="19">
        <f>SUM(F213:F216)</f>
        <v>1</v>
      </c>
      <c r="H213" s="16"/>
      <c r="I213" s="5"/>
      <c r="J213" s="5"/>
      <c r="K213" s="5"/>
    </row>
    <row r="214" spans="1:11" s="8" customFormat="1" ht="15.2" customHeight="1" x14ac:dyDescent="0.25">
      <c r="A214" s="15"/>
      <c r="C214" s="16">
        <v>213</v>
      </c>
      <c r="D214" s="17">
        <v>36229</v>
      </c>
      <c r="E214" s="18">
        <v>36251</v>
      </c>
      <c r="F214" s="19">
        <v>0.25</v>
      </c>
      <c r="G214" s="19"/>
      <c r="H214" s="16"/>
      <c r="I214" s="5"/>
      <c r="J214" s="5"/>
      <c r="K214" s="5"/>
    </row>
    <row r="215" spans="1:11" s="8" customFormat="1" ht="15.2" customHeight="1" x14ac:dyDescent="0.25">
      <c r="A215" s="15"/>
      <c r="C215" s="16">
        <v>214</v>
      </c>
      <c r="D215" s="17">
        <v>36321</v>
      </c>
      <c r="E215" s="18">
        <v>36342</v>
      </c>
      <c r="F215" s="19">
        <v>0.25</v>
      </c>
      <c r="G215" s="19"/>
      <c r="H215" s="16"/>
      <c r="I215" s="5"/>
      <c r="J215" s="5"/>
      <c r="K215" s="5"/>
    </row>
    <row r="216" spans="1:11" s="8" customFormat="1" ht="15.2" customHeight="1" x14ac:dyDescent="0.25">
      <c r="A216" s="20"/>
      <c r="B216" s="21"/>
      <c r="C216" s="22">
        <v>215</v>
      </c>
      <c r="D216" s="23">
        <v>36412</v>
      </c>
      <c r="E216" s="24">
        <v>36434</v>
      </c>
      <c r="F216" s="25">
        <v>0.25</v>
      </c>
      <c r="G216" s="25"/>
      <c r="H216" s="16"/>
      <c r="I216" s="5"/>
      <c r="J216" s="5"/>
      <c r="K216" s="5"/>
    </row>
    <row r="217" spans="1:11" s="8" customFormat="1" ht="15.2" customHeight="1" x14ac:dyDescent="0.25">
      <c r="A217" s="15">
        <v>2000</v>
      </c>
      <c r="C217" s="16">
        <v>216</v>
      </c>
      <c r="D217" s="17">
        <v>36503</v>
      </c>
      <c r="E217" s="18">
        <v>36526</v>
      </c>
      <c r="F217" s="19">
        <v>0.25</v>
      </c>
      <c r="G217" s="19">
        <f>SUM(F217:F220)</f>
        <v>1.0449999999999999</v>
      </c>
      <c r="H217" s="16"/>
      <c r="I217" s="5"/>
      <c r="J217" s="5"/>
      <c r="K217" s="5"/>
    </row>
    <row r="218" spans="1:11" s="8" customFormat="1" ht="15.2" customHeight="1" x14ac:dyDescent="0.25">
      <c r="A218" s="15"/>
      <c r="C218" s="16">
        <v>217</v>
      </c>
      <c r="D218" s="17">
        <v>36595</v>
      </c>
      <c r="E218" s="18">
        <v>36618</v>
      </c>
      <c r="F218" s="19">
        <v>0.26500000000000001</v>
      </c>
      <c r="G218" s="19"/>
      <c r="H218" s="16"/>
      <c r="I218" s="5"/>
      <c r="J218" s="5"/>
      <c r="K218" s="5"/>
    </row>
    <row r="219" spans="1:11" s="8" customFormat="1" ht="15.2" customHeight="1" x14ac:dyDescent="0.25">
      <c r="A219" s="15"/>
      <c r="C219" s="16">
        <v>218</v>
      </c>
      <c r="D219" s="17">
        <v>36686</v>
      </c>
      <c r="E219" s="18">
        <v>36709</v>
      </c>
      <c r="F219" s="19">
        <v>0.26500000000000001</v>
      </c>
      <c r="G219" s="19"/>
      <c r="H219" s="16"/>
      <c r="I219" s="5"/>
      <c r="J219" s="5"/>
      <c r="K219" s="5"/>
    </row>
    <row r="220" spans="1:11" s="8" customFormat="1" ht="15.2" customHeight="1" x14ac:dyDescent="0.25">
      <c r="A220" s="20"/>
      <c r="B220" s="21"/>
      <c r="C220" s="22">
        <v>219</v>
      </c>
      <c r="D220" s="23">
        <v>36777</v>
      </c>
      <c r="E220" s="24">
        <v>36800</v>
      </c>
      <c r="F220" s="25">
        <v>0.26500000000000001</v>
      </c>
      <c r="G220" s="25"/>
      <c r="H220" s="16"/>
      <c r="I220" s="5"/>
      <c r="J220" s="5"/>
      <c r="K220" s="5"/>
    </row>
    <row r="221" spans="1:11" s="8" customFormat="1" ht="15.2" customHeight="1" x14ac:dyDescent="0.25">
      <c r="A221" s="15">
        <v>2001</v>
      </c>
      <c r="B221" s="26"/>
      <c r="C221" s="16">
        <v>220</v>
      </c>
      <c r="D221" s="17">
        <v>36868</v>
      </c>
      <c r="E221" s="18">
        <v>36892</v>
      </c>
      <c r="F221" s="19">
        <v>0.26500000000000001</v>
      </c>
      <c r="G221" s="19">
        <f>SUM(F221:F224)</f>
        <v>1.06</v>
      </c>
      <c r="H221" s="16"/>
      <c r="I221" s="5"/>
      <c r="J221" s="5"/>
      <c r="K221" s="5"/>
    </row>
    <row r="222" spans="1:11" s="8" customFormat="1" ht="15.2" customHeight="1" x14ac:dyDescent="0.25">
      <c r="A222" s="15"/>
      <c r="C222" s="16">
        <v>221</v>
      </c>
      <c r="D222" s="17">
        <v>36959</v>
      </c>
      <c r="E222" s="18">
        <v>36983</v>
      </c>
      <c r="F222" s="19">
        <v>0.26500000000000001</v>
      </c>
      <c r="G222" s="19"/>
      <c r="H222" s="16"/>
      <c r="I222" s="5"/>
      <c r="J222" s="5"/>
      <c r="K222" s="5"/>
    </row>
    <row r="223" spans="1:11" s="8" customFormat="1" ht="15.2" customHeight="1" x14ac:dyDescent="0.25">
      <c r="A223" s="15"/>
      <c r="C223" s="16">
        <v>222</v>
      </c>
      <c r="D223" s="17">
        <v>37050</v>
      </c>
      <c r="E223" s="18">
        <v>37074</v>
      </c>
      <c r="F223" s="19">
        <v>0.26500000000000001</v>
      </c>
      <c r="G223" s="19"/>
      <c r="H223" s="16"/>
      <c r="I223" s="5"/>
      <c r="J223" s="5"/>
      <c r="K223" s="5"/>
    </row>
    <row r="224" spans="1:11" s="8" customFormat="1" ht="15.2" customHeight="1" x14ac:dyDescent="0.25">
      <c r="A224" s="20"/>
      <c r="B224" s="21"/>
      <c r="C224" s="22">
        <v>223</v>
      </c>
      <c r="D224" s="23">
        <v>37144</v>
      </c>
      <c r="E224" s="24">
        <v>37165</v>
      </c>
      <c r="F224" s="25">
        <v>0.26500000000000001</v>
      </c>
      <c r="G224" s="25"/>
      <c r="H224" s="16"/>
      <c r="I224" s="5"/>
      <c r="J224" s="5"/>
      <c r="K224" s="5"/>
    </row>
    <row r="225" spans="1:11" s="8" customFormat="1" ht="15.2" customHeight="1" x14ac:dyDescent="0.25">
      <c r="A225" s="15">
        <v>2002</v>
      </c>
      <c r="B225" s="26"/>
      <c r="C225" s="16">
        <v>224</v>
      </c>
      <c r="D225" s="17">
        <v>37235</v>
      </c>
      <c r="E225" s="18">
        <v>37257</v>
      </c>
      <c r="F225" s="19">
        <v>0.26500000000000001</v>
      </c>
      <c r="G225" s="19">
        <f>SUM(F225:F228)</f>
        <v>1.345</v>
      </c>
      <c r="H225" s="16"/>
      <c r="I225" s="5"/>
      <c r="J225" s="5"/>
      <c r="K225" s="5"/>
    </row>
    <row r="226" spans="1:11" s="8" customFormat="1" ht="15.2" customHeight="1" x14ac:dyDescent="0.25">
      <c r="A226" s="15"/>
      <c r="C226" s="16">
        <v>225</v>
      </c>
      <c r="D226" s="17">
        <v>37323</v>
      </c>
      <c r="E226" s="18">
        <v>37347</v>
      </c>
      <c r="F226" s="19">
        <v>0.36</v>
      </c>
      <c r="G226" s="19"/>
      <c r="H226" s="16"/>
      <c r="I226" s="5"/>
      <c r="J226" s="5"/>
      <c r="K226" s="5"/>
    </row>
    <row r="227" spans="1:11" s="8" customFormat="1" ht="15.2" customHeight="1" x14ac:dyDescent="0.25">
      <c r="A227" s="15"/>
      <c r="C227" s="16">
        <v>226</v>
      </c>
      <c r="D227" s="17">
        <v>37417</v>
      </c>
      <c r="E227" s="18">
        <v>37438</v>
      </c>
      <c r="F227" s="19">
        <v>0.36</v>
      </c>
      <c r="G227" s="19"/>
      <c r="H227" s="16"/>
      <c r="I227" s="5"/>
      <c r="J227" s="5"/>
      <c r="K227" s="5"/>
    </row>
    <row r="228" spans="1:11" s="8" customFormat="1" ht="15.2" customHeight="1" x14ac:dyDescent="0.25">
      <c r="A228" s="20"/>
      <c r="B228" s="21"/>
      <c r="C228" s="22">
        <v>227</v>
      </c>
      <c r="D228" s="23">
        <v>37509</v>
      </c>
      <c r="E228" s="24">
        <v>37530</v>
      </c>
      <c r="F228" s="25">
        <v>0.36</v>
      </c>
      <c r="G228" s="25"/>
      <c r="H228" s="16"/>
      <c r="I228" s="5"/>
      <c r="J228" s="5"/>
      <c r="K228" s="5"/>
    </row>
    <row r="229" spans="1:11" s="8" customFormat="1" ht="15.2" customHeight="1" x14ac:dyDescent="0.25">
      <c r="A229" s="15">
        <v>2003</v>
      </c>
      <c r="B229" s="26"/>
      <c r="C229" s="16">
        <v>228</v>
      </c>
      <c r="D229" s="17">
        <v>37600</v>
      </c>
      <c r="E229" s="18">
        <v>37622</v>
      </c>
      <c r="F229" s="19">
        <v>0.36</v>
      </c>
      <c r="G229" s="19">
        <f>SUM(F229:F232)</f>
        <v>1.5149999999999999</v>
      </c>
      <c r="H229" s="16"/>
      <c r="I229" s="5"/>
      <c r="J229" s="5"/>
      <c r="K229" s="5"/>
    </row>
    <row r="230" spans="1:11" s="8" customFormat="1" ht="15.2" customHeight="1" x14ac:dyDescent="0.25">
      <c r="A230" s="15"/>
      <c r="C230" s="16">
        <v>229</v>
      </c>
      <c r="D230" s="17">
        <v>37690</v>
      </c>
      <c r="E230" s="18">
        <v>37712</v>
      </c>
      <c r="F230" s="19">
        <v>0.38500000000000001</v>
      </c>
      <c r="G230" s="19"/>
      <c r="H230" s="16"/>
      <c r="I230" s="5"/>
      <c r="J230" s="5"/>
      <c r="K230" s="5"/>
    </row>
    <row r="231" spans="1:11" s="8" customFormat="1" ht="15.2" customHeight="1" x14ac:dyDescent="0.25">
      <c r="A231" s="15"/>
      <c r="C231" s="16">
        <v>230</v>
      </c>
      <c r="D231" s="17">
        <v>37782</v>
      </c>
      <c r="E231" s="18">
        <v>37803</v>
      </c>
      <c r="F231" s="19">
        <v>0.38500000000000001</v>
      </c>
      <c r="G231" s="19"/>
      <c r="H231" s="16"/>
      <c r="I231" s="5"/>
      <c r="J231" s="5"/>
      <c r="K231" s="5"/>
    </row>
    <row r="232" spans="1:11" s="8" customFormat="1" ht="15.2" customHeight="1" x14ac:dyDescent="0.25">
      <c r="A232" s="20"/>
      <c r="B232" s="21"/>
      <c r="C232" s="22">
        <v>231</v>
      </c>
      <c r="D232" s="23">
        <v>37874</v>
      </c>
      <c r="E232" s="24">
        <v>37895</v>
      </c>
      <c r="F232" s="25">
        <v>0.38500000000000001</v>
      </c>
      <c r="G232" s="25"/>
      <c r="H232" s="16"/>
      <c r="I232" s="36"/>
      <c r="J232" s="5"/>
      <c r="K232" s="5"/>
    </row>
    <row r="233" spans="1:11" s="8" customFormat="1" ht="15.2" customHeight="1" x14ac:dyDescent="0.25">
      <c r="A233" s="15">
        <v>2004</v>
      </c>
      <c r="B233" s="26"/>
      <c r="C233" s="16">
        <v>232</v>
      </c>
      <c r="D233" s="17">
        <v>37965</v>
      </c>
      <c r="E233" s="18">
        <v>37987</v>
      </c>
      <c r="F233" s="19">
        <v>0.38500000000000001</v>
      </c>
      <c r="G233" s="19">
        <f>SUM(F233:F236)</f>
        <v>1.6149999999999998</v>
      </c>
      <c r="H233" s="16"/>
      <c r="I233" s="5"/>
      <c r="J233" s="5"/>
      <c r="K233" s="5"/>
    </row>
    <row r="234" spans="1:11" s="8" customFormat="1" ht="15.2" customHeight="1" x14ac:dyDescent="0.25">
      <c r="A234" s="15"/>
      <c r="C234" s="16">
        <v>233</v>
      </c>
      <c r="D234" s="17">
        <v>38056</v>
      </c>
      <c r="E234" s="18">
        <v>38078</v>
      </c>
      <c r="F234" s="19">
        <v>0.41</v>
      </c>
      <c r="G234" s="19"/>
      <c r="H234" s="16"/>
      <c r="I234" s="5"/>
      <c r="J234" s="5"/>
      <c r="K234" s="5"/>
    </row>
    <row r="235" spans="1:11" s="8" customFormat="1" ht="15.2" customHeight="1" x14ac:dyDescent="0.25">
      <c r="A235" s="15"/>
      <c r="C235" s="16">
        <v>234</v>
      </c>
      <c r="D235" s="17">
        <v>38148</v>
      </c>
      <c r="E235" s="18">
        <v>38169</v>
      </c>
      <c r="F235" s="19">
        <v>0.41</v>
      </c>
      <c r="G235" s="19"/>
      <c r="H235" s="16"/>
      <c r="I235" s="5"/>
      <c r="J235" s="5"/>
      <c r="K235" s="5"/>
    </row>
    <row r="236" spans="1:11" s="8" customFormat="1" ht="15.2" customHeight="1" x14ac:dyDescent="0.25">
      <c r="A236" s="20"/>
      <c r="B236" s="21"/>
      <c r="C236" s="22">
        <v>235</v>
      </c>
      <c r="D236" s="23">
        <v>38240</v>
      </c>
      <c r="E236" s="24">
        <v>38261</v>
      </c>
      <c r="F236" s="25">
        <v>0.41</v>
      </c>
      <c r="G236" s="25"/>
      <c r="H236" s="16"/>
      <c r="I236" s="5"/>
      <c r="J236" s="5"/>
      <c r="K236" s="5"/>
    </row>
    <row r="237" spans="1:11" s="8" customFormat="1" ht="17.25" x14ac:dyDescent="0.25">
      <c r="A237" s="15" t="s">
        <v>40</v>
      </c>
      <c r="C237" s="16">
        <v>236</v>
      </c>
      <c r="D237" s="17">
        <v>38331</v>
      </c>
      <c r="E237" s="18">
        <v>38353</v>
      </c>
      <c r="F237" s="19">
        <v>0.41</v>
      </c>
      <c r="G237" s="19">
        <f>((F237+F238+F239)/2)+F240</f>
        <v>0.91500000000000004</v>
      </c>
      <c r="H237" s="16"/>
      <c r="I237" s="5"/>
      <c r="J237" s="5"/>
      <c r="K237" s="5"/>
    </row>
    <row r="238" spans="1:11" s="8" customFormat="1" ht="15.2" customHeight="1" x14ac:dyDescent="0.25">
      <c r="A238" s="15"/>
      <c r="C238" s="16">
        <v>237</v>
      </c>
      <c r="D238" s="17">
        <v>38421</v>
      </c>
      <c r="E238" s="18">
        <v>38443</v>
      </c>
      <c r="F238" s="19">
        <v>0.46</v>
      </c>
      <c r="G238" s="19"/>
      <c r="H238" s="16"/>
      <c r="I238" s="5"/>
      <c r="J238" s="5"/>
      <c r="K238" s="5"/>
    </row>
    <row r="239" spans="1:11" s="8" customFormat="1" ht="15.2" customHeight="1" thickBot="1" x14ac:dyDescent="0.3">
      <c r="A239" s="29"/>
      <c r="B239" s="30">
        <v>38587</v>
      </c>
      <c r="C239" s="31">
        <v>238</v>
      </c>
      <c r="D239" s="32">
        <v>38513</v>
      </c>
      <c r="E239" s="33">
        <v>38534</v>
      </c>
      <c r="F239" s="34">
        <v>0.46</v>
      </c>
      <c r="G239" s="34"/>
      <c r="H239" s="16"/>
      <c r="I239" s="5"/>
      <c r="J239" s="5"/>
      <c r="K239" s="5"/>
    </row>
    <row r="240" spans="1:11" s="8" customFormat="1" ht="15.2" customHeight="1" thickTop="1" x14ac:dyDescent="0.25">
      <c r="A240" s="37"/>
      <c r="B240" s="38" t="s">
        <v>1</v>
      </c>
      <c r="C240" s="38">
        <v>239</v>
      </c>
      <c r="D240" s="39">
        <v>38604</v>
      </c>
      <c r="E240" s="40">
        <v>38626</v>
      </c>
      <c r="F240" s="41">
        <v>0.25</v>
      </c>
      <c r="G240" s="41"/>
      <c r="H240" s="16"/>
      <c r="I240" s="5"/>
      <c r="J240" s="5"/>
      <c r="K240" s="5"/>
    </row>
    <row r="241" spans="1:11" s="8" customFormat="1" ht="15.2" customHeight="1" x14ac:dyDescent="0.25">
      <c r="A241" s="15">
        <v>2006</v>
      </c>
      <c r="B241" s="26"/>
      <c r="C241" s="16">
        <v>240</v>
      </c>
      <c r="D241" s="17">
        <v>38695</v>
      </c>
      <c r="E241" s="18">
        <v>38718</v>
      </c>
      <c r="F241" s="19">
        <v>0.25</v>
      </c>
      <c r="G241" s="19">
        <f>SUM(F241:F244)</f>
        <v>1.0750000000000002</v>
      </c>
      <c r="H241" s="16"/>
      <c r="I241" s="5"/>
      <c r="J241" s="5"/>
      <c r="K241" s="5"/>
    </row>
    <row r="242" spans="1:11" s="8" customFormat="1" ht="15.2" customHeight="1" x14ac:dyDescent="0.25">
      <c r="A242" s="15"/>
      <c r="C242" s="16">
        <v>241</v>
      </c>
      <c r="D242" s="17">
        <v>38786</v>
      </c>
      <c r="E242" s="18">
        <v>38808</v>
      </c>
      <c r="F242" s="19">
        <v>0.27500000000000002</v>
      </c>
      <c r="G242" s="19"/>
      <c r="H242" s="16"/>
      <c r="I242" s="5"/>
      <c r="J242" s="5"/>
      <c r="K242" s="5"/>
    </row>
    <row r="243" spans="1:11" s="8" customFormat="1" ht="15.2" customHeight="1" x14ac:dyDescent="0.25">
      <c r="A243" s="12"/>
      <c r="C243" s="16">
        <v>242</v>
      </c>
      <c r="D243" s="17">
        <v>38877</v>
      </c>
      <c r="E243" s="18">
        <v>38899</v>
      </c>
      <c r="F243" s="19">
        <v>0.27500000000000002</v>
      </c>
      <c r="G243" s="19"/>
      <c r="H243" s="16"/>
      <c r="I243" s="5"/>
      <c r="J243" s="5"/>
      <c r="K243" s="5"/>
    </row>
    <row r="244" spans="1:11" s="8" customFormat="1" ht="15.2" customHeight="1" x14ac:dyDescent="0.25">
      <c r="A244" s="20"/>
      <c r="B244" s="21"/>
      <c r="C244" s="22">
        <v>243</v>
      </c>
      <c r="D244" s="23">
        <v>38968</v>
      </c>
      <c r="E244" s="24">
        <v>38991</v>
      </c>
      <c r="F244" s="25">
        <v>0.27500000000000002</v>
      </c>
      <c r="G244" s="25"/>
      <c r="H244" s="16"/>
      <c r="I244" s="5"/>
      <c r="J244" s="5"/>
      <c r="K244" s="5"/>
    </row>
    <row r="245" spans="1:11" s="8" customFormat="1" ht="15.2" customHeight="1" x14ac:dyDescent="0.25">
      <c r="A245" s="15">
        <v>2007</v>
      </c>
      <c r="B245" s="26"/>
      <c r="C245" s="16">
        <v>244</v>
      </c>
      <c r="D245" s="17">
        <v>39059</v>
      </c>
      <c r="E245" s="18">
        <v>39083</v>
      </c>
      <c r="F245" s="19">
        <v>0.27500000000000002</v>
      </c>
      <c r="G245" s="19">
        <f>SUM(F245:F248)</f>
        <v>1.19</v>
      </c>
      <c r="H245" s="16"/>
      <c r="I245" s="5"/>
      <c r="J245" s="5"/>
      <c r="K245" s="5"/>
    </row>
    <row r="246" spans="1:11" s="8" customFormat="1" ht="15.2" customHeight="1" x14ac:dyDescent="0.25">
      <c r="A246" s="15"/>
      <c r="C246" s="16">
        <v>245</v>
      </c>
      <c r="D246" s="17">
        <v>39150</v>
      </c>
      <c r="E246" s="18">
        <v>39173</v>
      </c>
      <c r="F246" s="19">
        <v>0.30499999999999999</v>
      </c>
      <c r="G246" s="19"/>
      <c r="H246" s="16"/>
      <c r="I246" s="5"/>
      <c r="J246" s="5"/>
      <c r="K246" s="5"/>
    </row>
    <row r="247" spans="1:11" s="8" customFormat="1" ht="15.2" customHeight="1" x14ac:dyDescent="0.25">
      <c r="A247" s="12"/>
      <c r="C247" s="16">
        <v>246</v>
      </c>
      <c r="D247" s="17">
        <v>39241</v>
      </c>
      <c r="E247" s="18">
        <v>39264</v>
      </c>
      <c r="F247" s="19">
        <v>0.30499999999999999</v>
      </c>
      <c r="G247" s="19"/>
      <c r="H247" s="16"/>
      <c r="I247" s="5"/>
      <c r="J247" s="5"/>
      <c r="K247" s="5"/>
    </row>
    <row r="248" spans="1:11" s="8" customFormat="1" ht="15.2" customHeight="1" x14ac:dyDescent="0.25">
      <c r="A248" s="20"/>
      <c r="B248" s="21"/>
      <c r="C248" s="22">
        <v>247</v>
      </c>
      <c r="D248" s="23">
        <v>39335</v>
      </c>
      <c r="E248" s="24">
        <v>39356</v>
      </c>
      <c r="F248" s="25">
        <v>0.30499999999999999</v>
      </c>
      <c r="G248" s="25"/>
      <c r="H248" s="16"/>
      <c r="I248" s="5"/>
      <c r="J248" s="5"/>
      <c r="K248" s="5"/>
    </row>
    <row r="249" spans="1:11" s="8" customFormat="1" ht="15.2" customHeight="1" x14ac:dyDescent="0.25">
      <c r="A249" s="15">
        <v>2008</v>
      </c>
      <c r="B249" s="26"/>
      <c r="C249" s="16">
        <v>248</v>
      </c>
      <c r="D249" s="17">
        <v>39426</v>
      </c>
      <c r="E249" s="18">
        <v>39448</v>
      </c>
      <c r="F249" s="19">
        <v>0.30499999999999999</v>
      </c>
      <c r="G249" s="19">
        <f>SUM(F249:F252)</f>
        <v>1.31</v>
      </c>
      <c r="H249" s="16"/>
      <c r="I249" s="5"/>
      <c r="J249" s="5"/>
      <c r="K249" s="5"/>
    </row>
    <row r="250" spans="1:11" s="8" customFormat="1" ht="15.2" customHeight="1" x14ac:dyDescent="0.25">
      <c r="A250" s="15"/>
      <c r="C250" s="16">
        <v>249</v>
      </c>
      <c r="D250" s="17">
        <v>39517</v>
      </c>
      <c r="E250" s="18">
        <v>39539</v>
      </c>
      <c r="F250" s="19">
        <v>0.33500000000000002</v>
      </c>
      <c r="G250" s="19"/>
      <c r="H250" s="16"/>
      <c r="I250" s="5"/>
      <c r="J250" s="5"/>
      <c r="K250" s="5"/>
    </row>
    <row r="251" spans="1:11" s="8" customFormat="1" ht="15.2" customHeight="1" x14ac:dyDescent="0.25">
      <c r="A251" s="12"/>
      <c r="C251" s="16">
        <v>250</v>
      </c>
      <c r="D251" s="17">
        <v>39609</v>
      </c>
      <c r="E251" s="18">
        <v>39630</v>
      </c>
      <c r="F251" s="19">
        <v>0.33500000000000002</v>
      </c>
      <c r="G251" s="19"/>
      <c r="H251" s="16"/>
      <c r="I251" s="5"/>
      <c r="J251" s="5"/>
      <c r="K251" s="5"/>
    </row>
    <row r="252" spans="1:11" s="8" customFormat="1" ht="15.2" customHeight="1" x14ac:dyDescent="0.25">
      <c r="A252" s="20"/>
      <c r="B252" s="21"/>
      <c r="C252" s="22">
        <v>251</v>
      </c>
      <c r="D252" s="23">
        <v>39701</v>
      </c>
      <c r="E252" s="24">
        <v>39722</v>
      </c>
      <c r="F252" s="25">
        <v>0.33500000000000002</v>
      </c>
      <c r="G252" s="25"/>
      <c r="H252" s="16"/>
      <c r="I252" s="5"/>
      <c r="J252" s="5"/>
      <c r="K252" s="5"/>
    </row>
    <row r="253" spans="1:11" s="8" customFormat="1" ht="15.2" customHeight="1" x14ac:dyDescent="0.25">
      <c r="A253" s="15">
        <v>2009</v>
      </c>
      <c r="B253" s="26"/>
      <c r="C253" s="16">
        <v>252</v>
      </c>
      <c r="D253" s="17">
        <v>39792</v>
      </c>
      <c r="E253" s="18">
        <v>39814</v>
      </c>
      <c r="F253" s="19">
        <v>0.33500000000000002</v>
      </c>
      <c r="G253" s="19">
        <f>SUM(F253:F256)</f>
        <v>1.3699999999999999</v>
      </c>
      <c r="H253" s="16"/>
      <c r="I253" s="5"/>
      <c r="J253" s="5"/>
      <c r="K253" s="5"/>
    </row>
    <row r="254" spans="1:11" s="8" customFormat="1" ht="15.2" customHeight="1" x14ac:dyDescent="0.25">
      <c r="A254" s="15"/>
      <c r="C254" s="16">
        <v>253</v>
      </c>
      <c r="D254" s="17">
        <v>39882</v>
      </c>
      <c r="E254" s="18">
        <v>39904</v>
      </c>
      <c r="F254" s="19">
        <v>0.34499999999999997</v>
      </c>
      <c r="G254" s="19"/>
      <c r="H254" s="16"/>
      <c r="I254" s="5"/>
      <c r="J254" s="5"/>
      <c r="K254" s="5"/>
    </row>
    <row r="255" spans="1:11" s="8" customFormat="1" ht="15.2" customHeight="1" x14ac:dyDescent="0.25">
      <c r="A255" s="12"/>
      <c r="C255" s="16">
        <v>254</v>
      </c>
      <c r="D255" s="17">
        <v>39974</v>
      </c>
      <c r="E255" s="18">
        <v>39995</v>
      </c>
      <c r="F255" s="19">
        <v>0.34499999999999997</v>
      </c>
      <c r="G255" s="19"/>
      <c r="H255" s="16"/>
      <c r="I255" s="5"/>
      <c r="J255" s="5"/>
      <c r="K255" s="5"/>
    </row>
    <row r="256" spans="1:11" s="8" customFormat="1" ht="15.2" customHeight="1" x14ac:dyDescent="0.25">
      <c r="A256" s="20"/>
      <c r="B256" s="21"/>
      <c r="C256" s="22">
        <v>255</v>
      </c>
      <c r="D256" s="23">
        <v>40066</v>
      </c>
      <c r="E256" s="24">
        <v>40087</v>
      </c>
      <c r="F256" s="25">
        <v>0.34499999999999997</v>
      </c>
      <c r="G256" s="25"/>
      <c r="H256" s="16"/>
      <c r="I256" s="5"/>
      <c r="J256" s="5"/>
      <c r="K256" s="5"/>
    </row>
    <row r="257" spans="1:11" s="8" customFormat="1" ht="15.2" customHeight="1" x14ac:dyDescent="0.25">
      <c r="A257" s="15">
        <v>2010</v>
      </c>
      <c r="C257" s="16">
        <v>256</v>
      </c>
      <c r="D257" s="17">
        <v>40157</v>
      </c>
      <c r="E257" s="18">
        <v>40179</v>
      </c>
      <c r="F257" s="19">
        <v>0.34499999999999997</v>
      </c>
      <c r="G257" s="19">
        <f>SUM(F257:F260)</f>
        <v>1.395</v>
      </c>
      <c r="H257" s="16"/>
      <c r="I257" s="5"/>
      <c r="J257" s="5"/>
      <c r="K257" s="5"/>
    </row>
    <row r="258" spans="1:11" s="8" customFormat="1" ht="15.2" customHeight="1" x14ac:dyDescent="0.25">
      <c r="A258" s="15"/>
      <c r="C258" s="16">
        <v>257</v>
      </c>
      <c r="D258" s="17">
        <v>40247</v>
      </c>
      <c r="E258" s="18">
        <v>40269</v>
      </c>
      <c r="F258" s="19">
        <v>0.35</v>
      </c>
      <c r="G258" s="19"/>
      <c r="H258" s="16"/>
      <c r="I258" s="5"/>
      <c r="J258" s="5"/>
      <c r="K258" s="5"/>
    </row>
    <row r="259" spans="1:11" s="8" customFormat="1" ht="15.2" customHeight="1" x14ac:dyDescent="0.25">
      <c r="A259" s="12"/>
      <c r="C259" s="16">
        <v>258</v>
      </c>
      <c r="D259" s="17">
        <v>40339</v>
      </c>
      <c r="E259" s="18">
        <v>40360</v>
      </c>
      <c r="F259" s="19">
        <v>0.35</v>
      </c>
      <c r="G259" s="19"/>
      <c r="H259" s="16"/>
      <c r="I259" s="5"/>
      <c r="J259" s="5"/>
      <c r="K259" s="5"/>
    </row>
    <row r="260" spans="1:11" s="8" customFormat="1" ht="15.2" customHeight="1" x14ac:dyDescent="0.25">
      <c r="A260" s="20"/>
      <c r="B260" s="21"/>
      <c r="C260" s="22">
        <v>259</v>
      </c>
      <c r="D260" s="23">
        <v>40431</v>
      </c>
      <c r="E260" s="24">
        <v>40452</v>
      </c>
      <c r="F260" s="25">
        <v>0.35</v>
      </c>
      <c r="G260" s="25"/>
      <c r="H260" s="16"/>
      <c r="I260" s="5"/>
      <c r="J260" s="5"/>
      <c r="K260" s="5"/>
    </row>
    <row r="261" spans="1:11" s="8" customFormat="1" ht="15.2" customHeight="1" x14ac:dyDescent="0.25">
      <c r="A261" s="15">
        <v>2011</v>
      </c>
      <c r="B261" s="26"/>
      <c r="C261" s="16">
        <v>260</v>
      </c>
      <c r="D261" s="17">
        <v>40522</v>
      </c>
      <c r="E261" s="18">
        <v>40546</v>
      </c>
      <c r="F261" s="19">
        <v>0.35</v>
      </c>
      <c r="G261" s="19">
        <f>SUM(F261:F264)</f>
        <v>1.4</v>
      </c>
      <c r="H261" s="16"/>
      <c r="I261" s="5"/>
      <c r="J261" s="5"/>
      <c r="K261" s="5"/>
    </row>
    <row r="262" spans="1:11" s="8" customFormat="1" ht="15.2" customHeight="1" x14ac:dyDescent="0.25">
      <c r="A262" s="15"/>
      <c r="C262" s="16">
        <v>261</v>
      </c>
      <c r="D262" s="17">
        <v>40612</v>
      </c>
      <c r="E262" s="18">
        <v>40634</v>
      </c>
      <c r="F262" s="19">
        <v>0.35</v>
      </c>
      <c r="G262" s="19"/>
      <c r="H262" s="16"/>
      <c r="I262" s="5"/>
      <c r="J262" s="5"/>
      <c r="K262" s="5"/>
    </row>
    <row r="263" spans="1:11" s="8" customFormat="1" ht="15.2" customHeight="1" x14ac:dyDescent="0.25">
      <c r="A263" s="12"/>
      <c r="C263" s="16">
        <v>262</v>
      </c>
      <c r="D263" s="17">
        <v>40704</v>
      </c>
      <c r="E263" s="18">
        <v>40725</v>
      </c>
      <c r="F263" s="19">
        <v>0.35</v>
      </c>
      <c r="G263" s="19"/>
      <c r="H263" s="16"/>
      <c r="I263" s="5"/>
      <c r="J263" s="5"/>
      <c r="K263" s="5"/>
    </row>
    <row r="264" spans="1:11" s="8" customFormat="1" ht="15.2" customHeight="1" x14ac:dyDescent="0.25">
      <c r="A264" s="20"/>
      <c r="B264" s="21"/>
      <c r="C264" s="22">
        <v>263</v>
      </c>
      <c r="D264" s="23">
        <v>40795</v>
      </c>
      <c r="E264" s="24">
        <v>40819</v>
      </c>
      <c r="F264" s="25">
        <v>0.35</v>
      </c>
      <c r="G264" s="25"/>
      <c r="H264" s="16"/>
      <c r="I264" s="5"/>
      <c r="J264" s="5"/>
      <c r="K264" s="5"/>
    </row>
    <row r="265" spans="1:11" s="8" customFormat="1" ht="15.2" customHeight="1" x14ac:dyDescent="0.25">
      <c r="A265" s="15">
        <v>2012</v>
      </c>
      <c r="B265" s="26"/>
      <c r="C265" s="16">
        <f t="shared" ref="C265:C268" si="0">C264+1</f>
        <v>264</v>
      </c>
      <c r="D265" s="17">
        <v>40886</v>
      </c>
      <c r="E265" s="18">
        <v>40911</v>
      </c>
      <c r="F265" s="19">
        <v>0.35</v>
      </c>
      <c r="G265" s="19">
        <f>SUM(F265:F268)</f>
        <v>1.4299999999999997</v>
      </c>
      <c r="H265" s="16"/>
      <c r="I265" s="5"/>
      <c r="J265" s="5"/>
      <c r="K265" s="5"/>
    </row>
    <row r="266" spans="1:11" s="8" customFormat="1" ht="15.2" customHeight="1" x14ac:dyDescent="0.25">
      <c r="A266" s="15"/>
      <c r="C266" s="16">
        <f t="shared" si="0"/>
        <v>265</v>
      </c>
      <c r="D266" s="17">
        <v>40977</v>
      </c>
      <c r="E266" s="18">
        <v>41001</v>
      </c>
      <c r="F266" s="19">
        <v>0.36</v>
      </c>
      <c r="G266" s="19"/>
      <c r="H266" s="16"/>
      <c r="I266" s="5"/>
      <c r="J266" s="5"/>
      <c r="K266" s="5"/>
    </row>
    <row r="267" spans="1:11" s="8" customFormat="1" ht="15.2" customHeight="1" x14ac:dyDescent="0.25">
      <c r="A267" s="12"/>
      <c r="C267" s="16">
        <f t="shared" si="0"/>
        <v>266</v>
      </c>
      <c r="D267" s="17">
        <v>41068</v>
      </c>
      <c r="E267" s="18">
        <v>41092</v>
      </c>
      <c r="F267" s="19">
        <v>0.36</v>
      </c>
      <c r="G267" s="19"/>
      <c r="H267" s="16"/>
      <c r="I267" s="5"/>
      <c r="J267" s="5"/>
      <c r="K267" s="5"/>
    </row>
    <row r="268" spans="1:11" s="8" customFormat="1" ht="15.2" customHeight="1" x14ac:dyDescent="0.25">
      <c r="A268" s="20"/>
      <c r="B268" s="21"/>
      <c r="C268" s="22">
        <f t="shared" si="0"/>
        <v>267</v>
      </c>
      <c r="D268" s="23">
        <v>41162</v>
      </c>
      <c r="E268" s="24">
        <v>41183</v>
      </c>
      <c r="F268" s="25">
        <v>0.36</v>
      </c>
      <c r="G268" s="25"/>
      <c r="H268" s="16"/>
      <c r="I268" s="5"/>
      <c r="J268" s="5"/>
      <c r="K268" s="5"/>
    </row>
    <row r="269" spans="1:11" s="8" customFormat="1" ht="15.2" customHeight="1" x14ac:dyDescent="0.25">
      <c r="A269" s="15">
        <v>2013</v>
      </c>
      <c r="B269" s="26"/>
      <c r="C269" s="16">
        <f>C268+1</f>
        <v>268</v>
      </c>
      <c r="D269" s="17">
        <v>41253</v>
      </c>
      <c r="E269" s="18">
        <v>41276</v>
      </c>
      <c r="F269" s="19">
        <v>0.36</v>
      </c>
      <c r="G269" s="19">
        <f>SUM(F269:F272)</f>
        <v>1.4624999999999999</v>
      </c>
      <c r="H269" s="16"/>
      <c r="I269" s="5"/>
      <c r="J269" s="5"/>
      <c r="K269" s="5"/>
    </row>
    <row r="270" spans="1:11" s="8" customFormat="1" ht="15.2" customHeight="1" x14ac:dyDescent="0.25">
      <c r="A270" s="15"/>
      <c r="C270" s="16">
        <f t="shared" ref="C270:C280" si="1">C269+1</f>
        <v>269</v>
      </c>
      <c r="D270" s="17">
        <v>41341</v>
      </c>
      <c r="E270" s="18">
        <v>41365</v>
      </c>
      <c r="F270" s="19">
        <v>0.36749999999999999</v>
      </c>
      <c r="G270" s="19"/>
      <c r="H270" s="16"/>
      <c r="I270" s="5"/>
      <c r="J270" s="5"/>
      <c r="K270" s="5"/>
    </row>
    <row r="271" spans="1:11" s="8" customFormat="1" ht="15.2" customHeight="1" x14ac:dyDescent="0.25">
      <c r="A271" s="12"/>
      <c r="C271" s="16">
        <f t="shared" si="1"/>
        <v>270</v>
      </c>
      <c r="D271" s="17">
        <v>41435</v>
      </c>
      <c r="E271" s="18">
        <v>41456</v>
      </c>
      <c r="F271" s="19">
        <v>0.36749999999999999</v>
      </c>
      <c r="G271" s="19"/>
      <c r="H271" s="16"/>
      <c r="I271" s="5"/>
      <c r="J271" s="5"/>
      <c r="K271" s="5"/>
    </row>
    <row r="272" spans="1:11" s="8" customFormat="1" ht="15.2" customHeight="1" x14ac:dyDescent="0.25">
      <c r="A272" s="20"/>
      <c r="B272" s="21"/>
      <c r="C272" s="22">
        <f t="shared" si="1"/>
        <v>271</v>
      </c>
      <c r="D272" s="23">
        <v>41527</v>
      </c>
      <c r="E272" s="24">
        <v>41548</v>
      </c>
      <c r="F272" s="25">
        <v>0.36749999999999999</v>
      </c>
      <c r="G272" s="25"/>
      <c r="H272" s="16"/>
      <c r="I272" s="5" t="s">
        <v>3</v>
      </c>
      <c r="J272" s="5"/>
      <c r="K272" s="5"/>
    </row>
    <row r="273" spans="1:11" s="8" customFormat="1" ht="15.2" customHeight="1" x14ac:dyDescent="0.25">
      <c r="A273" s="15">
        <v>2014</v>
      </c>
      <c r="B273" s="26"/>
      <c r="C273" s="16">
        <f>C272+1</f>
        <v>272</v>
      </c>
      <c r="D273" s="17">
        <v>41618</v>
      </c>
      <c r="E273" s="18">
        <v>41641</v>
      </c>
      <c r="F273" s="19">
        <v>0.36749999999999999</v>
      </c>
      <c r="G273" s="19">
        <f>SUM(F273:F276)</f>
        <v>1.4850000000000001</v>
      </c>
      <c r="H273" s="16"/>
      <c r="I273" s="5"/>
      <c r="J273" s="5"/>
      <c r="K273" s="5"/>
    </row>
    <row r="274" spans="1:11" s="8" customFormat="1" ht="15.2" customHeight="1" x14ac:dyDescent="0.25">
      <c r="A274" s="15"/>
      <c r="C274" s="16">
        <f t="shared" si="1"/>
        <v>273</v>
      </c>
      <c r="D274" s="17">
        <v>41708</v>
      </c>
      <c r="E274" s="18">
        <v>41730</v>
      </c>
      <c r="F274" s="19">
        <v>0.3725</v>
      </c>
      <c r="G274" s="19"/>
      <c r="H274" s="16"/>
      <c r="I274" s="5"/>
      <c r="J274" s="5"/>
      <c r="K274" s="5"/>
    </row>
    <row r="275" spans="1:11" s="8" customFormat="1" ht="15.2" customHeight="1" x14ac:dyDescent="0.25">
      <c r="A275" s="12"/>
      <c r="C275" s="16">
        <f t="shared" si="1"/>
        <v>274</v>
      </c>
      <c r="D275" s="17">
        <v>41800</v>
      </c>
      <c r="E275" s="18">
        <v>41821</v>
      </c>
      <c r="F275" s="19">
        <v>0.3725</v>
      </c>
      <c r="G275" s="19"/>
      <c r="H275" s="16"/>
      <c r="I275" s="5"/>
      <c r="J275" s="5"/>
      <c r="K275" s="5"/>
    </row>
    <row r="276" spans="1:11" s="8" customFormat="1" ht="15.2" customHeight="1" x14ac:dyDescent="0.25">
      <c r="A276" s="20"/>
      <c r="B276" s="21"/>
      <c r="C276" s="22">
        <f t="shared" si="1"/>
        <v>275</v>
      </c>
      <c r="D276" s="23">
        <v>41892</v>
      </c>
      <c r="E276" s="24">
        <v>41913</v>
      </c>
      <c r="F276" s="25">
        <v>0.3725</v>
      </c>
      <c r="G276" s="25"/>
      <c r="H276" s="16"/>
      <c r="I276" s="5"/>
      <c r="J276" s="5"/>
      <c r="K276" s="5"/>
    </row>
    <row r="277" spans="1:11" s="8" customFormat="1" ht="17.25" x14ac:dyDescent="0.25">
      <c r="A277" s="15" t="s">
        <v>41</v>
      </c>
      <c r="B277" s="42" t="s">
        <v>19</v>
      </c>
      <c r="C277" s="16">
        <f>C276+1</f>
        <v>276</v>
      </c>
      <c r="D277" s="17">
        <v>41983</v>
      </c>
      <c r="E277" s="18">
        <v>42006</v>
      </c>
      <c r="F277" s="19">
        <v>0.3725</v>
      </c>
      <c r="G277" s="19">
        <f>SUM(F277:F280)</f>
        <v>1.4949999999999999</v>
      </c>
      <c r="H277" s="16"/>
      <c r="I277" s="5"/>
      <c r="J277" s="5"/>
      <c r="K277" s="5"/>
    </row>
    <row r="278" spans="1:11" s="8" customFormat="1" ht="15.2" customHeight="1" x14ac:dyDescent="0.25">
      <c r="A278" s="15"/>
      <c r="C278" s="16">
        <f t="shared" si="1"/>
        <v>277</v>
      </c>
      <c r="D278" s="17">
        <v>42073</v>
      </c>
      <c r="E278" s="18">
        <v>42095</v>
      </c>
      <c r="F278" s="19">
        <v>0.3725</v>
      </c>
      <c r="G278" s="19"/>
      <c r="H278" s="16"/>
      <c r="I278" s="5"/>
      <c r="J278" s="5"/>
      <c r="K278" s="5"/>
    </row>
    <row r="279" spans="1:11" s="8" customFormat="1" ht="15.2" customHeight="1" x14ac:dyDescent="0.25">
      <c r="A279" s="12"/>
      <c r="C279" s="16">
        <f t="shared" si="1"/>
        <v>278</v>
      </c>
      <c r="D279" s="17">
        <v>42165</v>
      </c>
      <c r="E279" s="18">
        <v>42186</v>
      </c>
      <c r="F279" s="19">
        <v>0.3725</v>
      </c>
      <c r="G279" s="19"/>
      <c r="H279" s="16"/>
      <c r="I279" s="5"/>
      <c r="J279" s="5"/>
      <c r="K279" s="5"/>
    </row>
    <row r="280" spans="1:11" s="8" customFormat="1" ht="15.2" customHeight="1" x14ac:dyDescent="0.25">
      <c r="A280" s="20"/>
      <c r="B280" s="21"/>
      <c r="C280" s="22">
        <f t="shared" si="1"/>
        <v>279</v>
      </c>
      <c r="D280" s="23">
        <v>42257</v>
      </c>
      <c r="E280" s="24">
        <v>42278</v>
      </c>
      <c r="F280" s="25">
        <v>0.3775</v>
      </c>
      <c r="G280" s="25"/>
      <c r="H280" s="16"/>
      <c r="I280" s="5"/>
      <c r="J280" s="5"/>
      <c r="K280" s="5"/>
    </row>
    <row r="281" spans="1:11" s="8" customFormat="1" ht="15.2" customHeight="1" x14ac:dyDescent="0.25">
      <c r="A281" s="15">
        <v>2016</v>
      </c>
      <c r="B281" s="26"/>
      <c r="C281" s="16">
        <f>C280+1</f>
        <v>280</v>
      </c>
      <c r="D281" s="17">
        <v>42348</v>
      </c>
      <c r="E281" s="18">
        <v>42373</v>
      </c>
      <c r="F281" s="19">
        <v>0.3775</v>
      </c>
      <c r="G281" s="19">
        <f>SUM(F281:F284)</f>
        <v>1.5175000000000001</v>
      </c>
      <c r="H281" s="16"/>
      <c r="I281" s="5"/>
      <c r="J281" s="5"/>
      <c r="K281" s="5"/>
    </row>
    <row r="282" spans="1:11" s="8" customFormat="1" ht="15.2" customHeight="1" x14ac:dyDescent="0.25">
      <c r="A282" s="15"/>
      <c r="C282" s="16">
        <f>C281+1</f>
        <v>281</v>
      </c>
      <c r="D282" s="17">
        <v>42439</v>
      </c>
      <c r="E282" s="18">
        <v>42461</v>
      </c>
      <c r="F282" s="19">
        <v>0.38</v>
      </c>
      <c r="G282" s="19"/>
      <c r="H282" s="16"/>
      <c r="I282" s="5"/>
      <c r="J282" s="5"/>
      <c r="K282" s="5"/>
    </row>
    <row r="283" spans="1:11" s="8" customFormat="1" ht="15.2" customHeight="1" x14ac:dyDescent="0.25">
      <c r="A283" s="15"/>
      <c r="C283" s="16">
        <f t="shared" ref="C283:C284" si="2">C282+1</f>
        <v>282</v>
      </c>
      <c r="D283" s="17">
        <v>42531</v>
      </c>
      <c r="E283" s="18">
        <v>42552</v>
      </c>
      <c r="F283" s="19">
        <v>0.38</v>
      </c>
      <c r="G283" s="19"/>
      <c r="H283" s="16"/>
      <c r="I283" s="5"/>
      <c r="J283" s="5"/>
      <c r="K283" s="5"/>
    </row>
    <row r="284" spans="1:11" s="8" customFormat="1" ht="15.2" customHeight="1" x14ac:dyDescent="0.25">
      <c r="A284" s="15"/>
      <c r="B284" s="21"/>
      <c r="C284" s="16">
        <f t="shared" si="2"/>
        <v>283</v>
      </c>
      <c r="D284" s="17">
        <v>42622</v>
      </c>
      <c r="E284" s="18">
        <v>42646</v>
      </c>
      <c r="F284" s="19">
        <v>0.38</v>
      </c>
      <c r="G284" s="19"/>
      <c r="H284" s="16"/>
      <c r="I284" s="5"/>
      <c r="J284" s="5"/>
      <c r="K284" s="5"/>
    </row>
    <row r="285" spans="1:11" s="8" customFormat="1" ht="15.2" customHeight="1" x14ac:dyDescent="0.25">
      <c r="A285" s="43">
        <v>2017</v>
      </c>
      <c r="B285" s="26"/>
      <c r="C285" s="42">
        <f>C284+1</f>
        <v>284</v>
      </c>
      <c r="D285" s="44">
        <v>42713</v>
      </c>
      <c r="E285" s="45">
        <v>42738</v>
      </c>
      <c r="F285" s="46">
        <v>0.38</v>
      </c>
      <c r="G285" s="46">
        <f>SUM(F285:F288)</f>
        <v>1.5649999999999999</v>
      </c>
      <c r="H285" s="16"/>
      <c r="I285" s="5"/>
      <c r="J285" s="5"/>
      <c r="K285" s="5"/>
    </row>
    <row r="286" spans="1:11" s="8" customFormat="1" ht="15.2" customHeight="1" x14ac:dyDescent="0.25">
      <c r="A286" s="15"/>
      <c r="C286" s="16">
        <f>C285+1</f>
        <v>285</v>
      </c>
      <c r="D286" s="17">
        <v>42804</v>
      </c>
      <c r="E286" s="18">
        <v>42828</v>
      </c>
      <c r="F286" s="19">
        <v>0.39500000000000002</v>
      </c>
      <c r="G286" s="19"/>
      <c r="H286" s="16"/>
      <c r="I286" s="5"/>
      <c r="J286" s="5"/>
      <c r="K286" s="5"/>
    </row>
    <row r="287" spans="1:11" s="8" customFormat="1" ht="15.2" customHeight="1" x14ac:dyDescent="0.25">
      <c r="A287" s="15"/>
      <c r="C287" s="16">
        <f t="shared" ref="C287:C288" si="3">C286+1</f>
        <v>286</v>
      </c>
      <c r="D287" s="17">
        <v>42895</v>
      </c>
      <c r="E287" s="18">
        <v>42919</v>
      </c>
      <c r="F287" s="19">
        <v>0.39500000000000002</v>
      </c>
      <c r="G287" s="19"/>
      <c r="H287" s="16"/>
      <c r="I287" s="5"/>
      <c r="J287" s="5"/>
      <c r="K287" s="5"/>
    </row>
    <row r="288" spans="1:11" s="8" customFormat="1" ht="15.2" customHeight="1" x14ac:dyDescent="0.25">
      <c r="A288" s="20"/>
      <c r="B288" s="21"/>
      <c r="C288" s="22">
        <f t="shared" si="3"/>
        <v>287</v>
      </c>
      <c r="D288" s="23">
        <v>42986</v>
      </c>
      <c r="E288" s="24">
        <v>43010</v>
      </c>
      <c r="F288" s="25">
        <v>0.39500000000000002</v>
      </c>
      <c r="G288" s="25"/>
      <c r="H288" s="16"/>
      <c r="I288" s="5"/>
      <c r="J288" s="5"/>
      <c r="K288" s="5"/>
    </row>
    <row r="289" spans="1:7" ht="15.2" customHeight="1" x14ac:dyDescent="0.25">
      <c r="A289" s="43">
        <v>2018</v>
      </c>
      <c r="B289" s="26"/>
      <c r="C289" s="42">
        <f>C288+1</f>
        <v>288</v>
      </c>
      <c r="D289" s="44">
        <v>43077</v>
      </c>
      <c r="E289" s="45">
        <v>43102</v>
      </c>
      <c r="F289" s="46">
        <v>0.39500000000000002</v>
      </c>
      <c r="G289" s="46">
        <f>SUM(F289:F292)</f>
        <v>1.6249999999999998</v>
      </c>
    </row>
    <row r="290" spans="1:7" ht="15.2" customHeight="1" x14ac:dyDescent="0.25">
      <c r="A290" s="15"/>
      <c r="B290" s="8"/>
      <c r="C290" s="16">
        <f>C289+1</f>
        <v>289</v>
      </c>
      <c r="D290" s="17">
        <v>43168</v>
      </c>
      <c r="E290" s="18">
        <v>43192</v>
      </c>
      <c r="F290" s="19">
        <v>0.41</v>
      </c>
      <c r="G290" s="19"/>
    </row>
    <row r="291" spans="1:7" ht="15.2" customHeight="1" x14ac:dyDescent="0.25">
      <c r="A291" s="15"/>
      <c r="B291" s="8"/>
      <c r="C291" s="16">
        <f t="shared" ref="C291:C292" si="4">C290+1</f>
        <v>290</v>
      </c>
      <c r="D291" s="17">
        <v>43259</v>
      </c>
      <c r="E291" s="18">
        <v>43283</v>
      </c>
      <c r="F291" s="19">
        <v>0.41</v>
      </c>
      <c r="G291" s="19"/>
    </row>
    <row r="292" spans="1:7" ht="15.2" customHeight="1" x14ac:dyDescent="0.25">
      <c r="A292" s="20"/>
      <c r="B292" s="21"/>
      <c r="C292" s="22">
        <f t="shared" si="4"/>
        <v>291</v>
      </c>
      <c r="D292" s="23">
        <v>43353</v>
      </c>
      <c r="E292" s="24">
        <v>43374</v>
      </c>
      <c r="F292" s="25">
        <v>0.41</v>
      </c>
      <c r="G292" s="25"/>
    </row>
    <row r="293" spans="1:7" ht="15.2" customHeight="1" x14ac:dyDescent="0.25">
      <c r="A293" s="43">
        <v>2019</v>
      </c>
      <c r="B293" s="26"/>
      <c r="C293" s="42">
        <f>C292+1</f>
        <v>292</v>
      </c>
      <c r="D293" s="44">
        <v>43444</v>
      </c>
      <c r="E293" s="45">
        <v>43467</v>
      </c>
      <c r="F293" s="19">
        <v>0.41</v>
      </c>
      <c r="G293" s="46">
        <f>SUM(F293:F296)</f>
        <v>1.6475</v>
      </c>
    </row>
    <row r="294" spans="1:7" ht="15.2" customHeight="1" x14ac:dyDescent="0.25">
      <c r="A294" s="15"/>
      <c r="B294" s="8"/>
      <c r="C294" s="16">
        <f>C293+1</f>
        <v>293</v>
      </c>
      <c r="D294" s="17">
        <v>43532</v>
      </c>
      <c r="E294" s="18">
        <v>43556</v>
      </c>
      <c r="F294" s="19">
        <v>0.41249999999999998</v>
      </c>
      <c r="G294" s="19"/>
    </row>
    <row r="295" spans="1:7" x14ac:dyDescent="0.25">
      <c r="A295" s="15"/>
      <c r="B295" s="8"/>
      <c r="C295" s="16">
        <f t="shared" ref="C295:C296" si="5">C294+1</f>
        <v>294</v>
      </c>
      <c r="D295" s="17">
        <v>43626</v>
      </c>
      <c r="E295" s="18">
        <v>43647</v>
      </c>
      <c r="F295" s="19">
        <v>0.41249999999999998</v>
      </c>
      <c r="G295" s="19"/>
    </row>
    <row r="296" spans="1:7" x14ac:dyDescent="0.25">
      <c r="A296" s="20"/>
      <c r="B296" s="21"/>
      <c r="C296" s="22">
        <f t="shared" si="5"/>
        <v>295</v>
      </c>
      <c r="D296" s="23">
        <v>43718</v>
      </c>
      <c r="E296" s="24">
        <v>43739</v>
      </c>
      <c r="F296" s="25">
        <v>0.41249999999999998</v>
      </c>
      <c r="G296" s="19"/>
    </row>
    <row r="297" spans="1:7" x14ac:dyDescent="0.25">
      <c r="A297" s="15">
        <v>2020</v>
      </c>
      <c r="B297" s="8"/>
      <c r="C297" s="16">
        <f>C296+1</f>
        <v>296</v>
      </c>
      <c r="D297" s="17">
        <v>43809</v>
      </c>
      <c r="E297" s="18">
        <v>43832</v>
      </c>
      <c r="F297" s="19">
        <v>0.41249999999999998</v>
      </c>
      <c r="G297" s="46">
        <f>SUM(F297:F300)</f>
        <v>1.6575</v>
      </c>
    </row>
    <row r="298" spans="1:7" x14ac:dyDescent="0.25">
      <c r="A298" s="15"/>
      <c r="B298" s="8"/>
      <c r="C298" s="16">
        <f>C297+1</f>
        <v>297</v>
      </c>
      <c r="D298" s="17">
        <v>43900</v>
      </c>
      <c r="E298" s="18">
        <v>43922</v>
      </c>
      <c r="F298" s="19">
        <v>0.41499999999999998</v>
      </c>
      <c r="G298" s="19"/>
    </row>
    <row r="299" spans="1:7" x14ac:dyDescent="0.25">
      <c r="A299" s="15"/>
      <c r="B299" s="8"/>
      <c r="C299" s="16">
        <f>C298+1</f>
        <v>298</v>
      </c>
      <c r="D299" s="17">
        <v>43992</v>
      </c>
      <c r="E299" s="18">
        <v>44013</v>
      </c>
      <c r="F299" s="19">
        <f t="shared" ref="F299:F304" si="6">F298</f>
        <v>0.41499999999999998</v>
      </c>
      <c r="G299" s="19"/>
    </row>
    <row r="300" spans="1:7" x14ac:dyDescent="0.25">
      <c r="A300" s="47"/>
      <c r="B300" s="48"/>
      <c r="C300" s="22">
        <f>C299+1</f>
        <v>299</v>
      </c>
      <c r="D300" s="23">
        <v>44084</v>
      </c>
      <c r="E300" s="24">
        <v>44105</v>
      </c>
      <c r="F300" s="25">
        <f t="shared" si="6"/>
        <v>0.41499999999999998</v>
      </c>
      <c r="G300" s="51"/>
    </row>
    <row r="301" spans="1:7" x14ac:dyDescent="0.25">
      <c r="A301" s="15">
        <v>2021</v>
      </c>
      <c r="B301" s="8"/>
      <c r="C301" s="16">
        <v>300</v>
      </c>
      <c r="D301" s="17">
        <v>44540</v>
      </c>
      <c r="E301" s="18">
        <v>44200</v>
      </c>
      <c r="F301" s="19">
        <f t="shared" si="6"/>
        <v>0.41499999999999998</v>
      </c>
      <c r="G301" s="46">
        <f>SUM(F301:F304)</f>
        <v>1.66</v>
      </c>
    </row>
    <row r="302" spans="1:7" x14ac:dyDescent="0.25">
      <c r="A302" s="15"/>
      <c r="B302" s="8"/>
      <c r="C302" s="16">
        <f>C301+1</f>
        <v>301</v>
      </c>
      <c r="D302" s="17">
        <v>44265</v>
      </c>
      <c r="E302" s="18">
        <v>44287</v>
      </c>
      <c r="F302" s="19">
        <f t="shared" si="6"/>
        <v>0.41499999999999998</v>
      </c>
      <c r="G302" s="19"/>
    </row>
    <row r="303" spans="1:7" x14ac:dyDescent="0.25">
      <c r="A303" s="15"/>
      <c r="B303" s="8"/>
      <c r="C303" s="16">
        <f>C302+1</f>
        <v>302</v>
      </c>
      <c r="D303" s="17">
        <v>44357</v>
      </c>
      <c r="E303" s="18">
        <v>44378</v>
      </c>
      <c r="F303" s="19">
        <f t="shared" si="6"/>
        <v>0.41499999999999998</v>
      </c>
    </row>
    <row r="304" spans="1:7" x14ac:dyDescent="0.25">
      <c r="A304" s="47"/>
      <c r="B304" s="48"/>
      <c r="C304" s="22">
        <v>303</v>
      </c>
      <c r="D304" s="23">
        <v>44449</v>
      </c>
      <c r="E304" s="24">
        <v>44470</v>
      </c>
      <c r="F304" s="25">
        <f t="shared" si="6"/>
        <v>0.41499999999999998</v>
      </c>
      <c r="G304" s="51"/>
    </row>
    <row r="305" spans="1:7" x14ac:dyDescent="0.25">
      <c r="A305" s="15">
        <v>2022</v>
      </c>
      <c r="B305" s="8"/>
      <c r="C305" s="16">
        <v>304</v>
      </c>
      <c r="D305" s="17">
        <v>44540</v>
      </c>
      <c r="E305" s="18">
        <v>44564</v>
      </c>
      <c r="F305" s="19">
        <v>0.41499999999999998</v>
      </c>
      <c r="G305" s="46">
        <f>SUM(F305:F308)</f>
        <v>1.0649999999999999</v>
      </c>
    </row>
    <row r="306" spans="1:7" x14ac:dyDescent="0.25">
      <c r="A306" s="15"/>
      <c r="B306" s="8"/>
      <c r="C306" s="16">
        <v>305</v>
      </c>
      <c r="D306" s="17">
        <v>44630</v>
      </c>
      <c r="E306" s="18">
        <v>44652</v>
      </c>
      <c r="F306" s="19">
        <v>0.2</v>
      </c>
      <c r="G306" s="19"/>
    </row>
    <row r="307" spans="1:7" x14ac:dyDescent="0.25">
      <c r="A307" s="15"/>
      <c r="B307" s="8"/>
      <c r="C307" s="16">
        <v>306</v>
      </c>
      <c r="D307" s="17">
        <v>44733</v>
      </c>
      <c r="E307" s="18">
        <v>44743</v>
      </c>
      <c r="F307" s="19">
        <v>0.22500000000000001</v>
      </c>
    </row>
    <row r="308" spans="1:7" x14ac:dyDescent="0.25">
      <c r="A308" s="47"/>
      <c r="B308" s="48"/>
      <c r="C308" s="22">
        <v>307</v>
      </c>
      <c r="D308" s="23">
        <v>44813</v>
      </c>
      <c r="E308" s="24">
        <v>44837</v>
      </c>
      <c r="F308" s="25">
        <v>0.22500000000000001</v>
      </c>
      <c r="G308" s="51"/>
    </row>
  </sheetData>
  <phoneticPr fontId="0" type="noConversion"/>
  <printOptions horizontalCentered="1"/>
  <pageMargins left="0.2" right="0.2" top="0.75" bottom="0.3" header="0.4" footer="0.3"/>
  <pageSetup orientation="portrait" r:id="rId1"/>
  <headerFooter alignWithMargins="0">
    <oddHeader>&amp;C&amp;"Arial,Bold"&amp;13&amp;UPPL Corporation Common Stock Cash Dividend</oddHeader>
  </headerFooter>
  <rowBreaks count="8" manualBreakCount="8">
    <brk id="16" max="6" man="1"/>
    <brk id="56" max="6" man="1"/>
    <brk id="96" max="6" man="1"/>
    <brk id="136" max="6" man="1"/>
    <brk id="176" max="6" man="1"/>
    <brk id="216" max="6" man="1"/>
    <brk id="256" max="6" man="1"/>
    <brk id="296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21"/>
  <sheetViews>
    <sheetView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hidden="1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hidden="1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hidden="1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hidden="1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hidden="1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hidden="1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hidden="1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hidden="1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hidden="1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hidden="1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hidden="1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hidden="1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hidden="1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hidden="1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hidden="1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hidden="1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hidden="1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hidden="1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hidden="1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hidden="1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hidden="1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hidden="1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hidden="1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hidden="1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hidden="1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hidden="1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hidden="1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hidden="1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hidden="1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hidden="1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hidden="1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hidden="1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8" customFormat="1" ht="15.2" customHeight="1" x14ac:dyDescent="0.25">
      <c r="A291" s="15"/>
      <c r="C291" s="16"/>
      <c r="D291" s="17"/>
      <c r="E291" s="18"/>
      <c r="F291" s="19"/>
      <c r="G291" s="19"/>
      <c r="H291" s="16"/>
      <c r="I291" s="5"/>
      <c r="J291" s="5"/>
      <c r="K291" s="5"/>
    </row>
    <row r="292" spans="1:11" s="8" customFormat="1" ht="15.2" customHeight="1" x14ac:dyDescent="0.25">
      <c r="A292" s="15"/>
      <c r="C292" s="16"/>
      <c r="D292" s="17"/>
      <c r="E292" s="18"/>
      <c r="F292" s="19"/>
      <c r="G292" s="19"/>
      <c r="H292" s="16"/>
      <c r="I292" s="5"/>
      <c r="J292" s="5"/>
      <c r="K292" s="5"/>
    </row>
    <row r="293" spans="1:11" s="8" customFormat="1" ht="15.2" customHeight="1" x14ac:dyDescent="0.25">
      <c r="A293" s="15"/>
      <c r="C293" s="16"/>
      <c r="D293" s="17"/>
      <c r="E293" s="18"/>
      <c r="F293" s="19"/>
      <c r="G293" s="19"/>
      <c r="H293" s="16"/>
      <c r="I293" s="5"/>
      <c r="J293" s="5"/>
      <c r="K293" s="5"/>
    </row>
    <row r="294" spans="1:11" s="8" customFormat="1" ht="15.2" customHeight="1" x14ac:dyDescent="0.25">
      <c r="A294" s="15"/>
      <c r="C294" s="16"/>
      <c r="D294" s="17"/>
      <c r="E294" s="18"/>
      <c r="F294" s="19"/>
      <c r="G294" s="19"/>
      <c r="H294" s="16"/>
      <c r="I294" s="5"/>
      <c r="J294" s="5"/>
      <c r="K294" s="5"/>
    </row>
    <row r="295" spans="1:11" s="8" customFormat="1" ht="15.2" customHeight="1" x14ac:dyDescent="0.25">
      <c r="A295" s="15"/>
      <c r="C295" s="16"/>
      <c r="D295" s="17"/>
      <c r="E295" s="18"/>
      <c r="F295" s="19"/>
      <c r="G295" s="19"/>
      <c r="H295" s="16"/>
      <c r="I295" s="5"/>
      <c r="J295" s="5"/>
      <c r="K295" s="5"/>
    </row>
    <row r="296" spans="1:11" s="8" customFormat="1" ht="15.2" customHeight="1" x14ac:dyDescent="0.25">
      <c r="A296" s="15"/>
      <c r="C296" s="16"/>
      <c r="D296" s="17"/>
      <c r="E296" s="18"/>
      <c r="F296" s="19"/>
      <c r="G296" s="19"/>
      <c r="H296" s="16"/>
      <c r="I296" s="5"/>
      <c r="J296" s="5"/>
      <c r="K296" s="5"/>
    </row>
    <row r="297" spans="1:11" s="8" customFormat="1" ht="15.2" customHeight="1" x14ac:dyDescent="0.25">
      <c r="A297" s="15"/>
      <c r="C297" s="16"/>
      <c r="D297" s="17"/>
      <c r="E297" s="18"/>
      <c r="F297" s="19"/>
      <c r="G297" s="19"/>
      <c r="H297" s="16"/>
      <c r="I297" s="5"/>
      <c r="J297" s="5"/>
      <c r="K297" s="5"/>
    </row>
    <row r="298" spans="1:11" s="8" customFormat="1" ht="15.2" customHeight="1" x14ac:dyDescent="0.25">
      <c r="A298" s="15"/>
      <c r="C298" s="16"/>
      <c r="D298" s="17"/>
      <c r="E298" s="18"/>
      <c r="F298" s="19"/>
      <c r="G298" s="19"/>
      <c r="H298" s="16"/>
      <c r="I298" s="5"/>
      <c r="J298" s="5"/>
      <c r="K298" s="5"/>
    </row>
    <row r="299" spans="1:11" s="8" customFormat="1" ht="15.2" customHeight="1" x14ac:dyDescent="0.25">
      <c r="A299" s="15"/>
      <c r="C299" s="16"/>
      <c r="D299" s="17"/>
      <c r="E299" s="18"/>
      <c r="F299" s="19"/>
      <c r="G299" s="19"/>
      <c r="H299" s="16"/>
      <c r="I299" s="5"/>
      <c r="J299" s="5"/>
      <c r="K299" s="5"/>
    </row>
    <row r="300" spans="1:11" s="8" customFormat="1" ht="15.2" customHeight="1" x14ac:dyDescent="0.25">
      <c r="A300" s="15"/>
      <c r="C300" s="16"/>
      <c r="D300" s="17"/>
      <c r="E300" s="18"/>
      <c r="F300" s="19"/>
      <c r="G300" s="19"/>
      <c r="H300" s="16"/>
      <c r="I300" s="5"/>
      <c r="J300" s="5"/>
      <c r="K300" s="5"/>
    </row>
    <row r="301" spans="1:11" s="8" customFormat="1" ht="15.2" customHeight="1" x14ac:dyDescent="0.25">
      <c r="A301" s="15"/>
      <c r="C301" s="16"/>
      <c r="D301" s="17"/>
      <c r="E301" s="18"/>
      <c r="F301" s="19"/>
      <c r="G301" s="19"/>
      <c r="H301" s="16"/>
      <c r="I301" s="5"/>
      <c r="J301" s="5"/>
      <c r="K301" s="5"/>
    </row>
    <row r="302" spans="1:11" s="8" customFormat="1" ht="15.2" customHeight="1" x14ac:dyDescent="0.25">
      <c r="A302" s="15"/>
      <c r="C302" s="16"/>
      <c r="D302" s="17"/>
      <c r="E302" s="18"/>
      <c r="F302" s="19"/>
      <c r="G302" s="19"/>
      <c r="H302" s="16"/>
      <c r="I302" s="5"/>
      <c r="J302" s="5"/>
      <c r="K302" s="5"/>
    </row>
    <row r="303" spans="1:11" s="8" customFormat="1" ht="15.2" customHeight="1" x14ac:dyDescent="0.25">
      <c r="A303" s="15"/>
      <c r="C303" s="16"/>
      <c r="D303" s="17"/>
      <c r="E303" s="18"/>
      <c r="F303" s="19"/>
      <c r="G303" s="19"/>
      <c r="H303" s="16"/>
      <c r="I303" s="5"/>
      <c r="J303" s="5"/>
      <c r="K303" s="5"/>
    </row>
    <row r="304" spans="1:11" s="8" customFormat="1" ht="15.2" customHeight="1" x14ac:dyDescent="0.25">
      <c r="A304" s="15"/>
      <c r="C304" s="16"/>
      <c r="D304" s="17"/>
      <c r="E304" s="18"/>
      <c r="F304" s="19"/>
      <c r="G304" s="19"/>
      <c r="H304" s="16"/>
      <c r="I304" s="5"/>
      <c r="J304" s="5"/>
      <c r="K304" s="5"/>
    </row>
    <row r="305" spans="1:11" s="8" customFormat="1" ht="15.2" customHeight="1" x14ac:dyDescent="0.25">
      <c r="A305" s="15"/>
      <c r="C305" s="16"/>
      <c r="D305" s="17"/>
      <c r="E305" s="18"/>
      <c r="F305" s="19"/>
      <c r="G305" s="19"/>
      <c r="H305" s="16"/>
      <c r="I305" s="5"/>
      <c r="J305" s="5"/>
      <c r="K305" s="5"/>
    </row>
    <row r="306" spans="1:11" s="8" customFormat="1" ht="15.2" customHeight="1" x14ac:dyDescent="0.25">
      <c r="A306" s="15"/>
      <c r="C306" s="16"/>
      <c r="D306" s="17"/>
      <c r="E306" s="18"/>
      <c r="F306" s="19"/>
      <c r="G306" s="19"/>
      <c r="H306" s="16"/>
      <c r="I306" s="5"/>
      <c r="J306" s="5"/>
      <c r="K306" s="5"/>
    </row>
    <row r="307" spans="1:11" s="8" customFormat="1" ht="15.2" customHeight="1" x14ac:dyDescent="0.25">
      <c r="A307" s="15"/>
      <c r="C307" s="16"/>
      <c r="D307" s="17"/>
      <c r="E307" s="18"/>
      <c r="F307" s="19"/>
      <c r="G307" s="19"/>
      <c r="H307" s="16"/>
      <c r="I307" s="5"/>
      <c r="J307" s="5"/>
      <c r="K307" s="5"/>
    </row>
    <row r="308" spans="1:11" s="8" customFormat="1" ht="15.2" customHeight="1" x14ac:dyDescent="0.25">
      <c r="A308" s="15"/>
      <c r="C308" s="16"/>
      <c r="D308" s="17"/>
      <c r="E308" s="18"/>
      <c r="F308" s="19"/>
      <c r="G308" s="19"/>
      <c r="H308" s="16"/>
      <c r="I308" s="5"/>
      <c r="J308" s="5"/>
      <c r="K308" s="5"/>
    </row>
    <row r="309" spans="1:11" s="8" customFormat="1" ht="15.2" customHeight="1" x14ac:dyDescent="0.25">
      <c r="A309" s="15"/>
      <c r="C309" s="16"/>
      <c r="D309" s="17"/>
      <c r="E309" s="18"/>
      <c r="F309" s="19"/>
      <c r="G309" s="19"/>
      <c r="H309" s="16"/>
      <c r="I309" s="5"/>
      <c r="J309" s="5"/>
      <c r="K309" s="5"/>
    </row>
    <row r="310" spans="1:11" s="8" customFormat="1" ht="15.2" customHeight="1" x14ac:dyDescent="0.25">
      <c r="A310" s="15"/>
      <c r="C310" s="16"/>
      <c r="D310" s="17"/>
      <c r="E310" s="18"/>
      <c r="F310" s="19"/>
      <c r="G310" s="19"/>
      <c r="H310" s="16"/>
      <c r="I310" s="5"/>
      <c r="J310" s="5"/>
      <c r="K310" s="5"/>
    </row>
    <row r="311" spans="1:11" s="8" customFormat="1" ht="15.2" customHeight="1" x14ac:dyDescent="0.25">
      <c r="A311" s="15"/>
      <c r="C311" s="16"/>
      <c r="D311" s="17"/>
      <c r="E311" s="18"/>
      <c r="F311" s="19"/>
      <c r="G311" s="19"/>
      <c r="H311" s="16"/>
      <c r="I311" s="5"/>
      <c r="J311" s="5"/>
      <c r="K311" s="5"/>
    </row>
    <row r="312" spans="1:11" s="8" customFormat="1" ht="15.2" customHeight="1" x14ac:dyDescent="0.25">
      <c r="A312" s="15"/>
      <c r="C312" s="16"/>
      <c r="D312" s="17"/>
      <c r="E312" s="18"/>
      <c r="F312" s="19"/>
      <c r="G312" s="19"/>
      <c r="H312" s="16"/>
      <c r="I312" s="5"/>
      <c r="J312" s="5"/>
      <c r="K312" s="5"/>
    </row>
    <row r="313" spans="1:11" s="8" customFormat="1" ht="15.2" customHeight="1" x14ac:dyDescent="0.25">
      <c r="A313" s="15"/>
      <c r="C313" s="16"/>
      <c r="D313" s="17"/>
      <c r="E313" s="18"/>
      <c r="F313" s="19"/>
      <c r="G313" s="19"/>
      <c r="H313" s="16"/>
      <c r="I313" s="5"/>
      <c r="J313" s="5"/>
      <c r="K313" s="5"/>
    </row>
    <row r="314" spans="1:11" s="8" customFormat="1" ht="15.2" customHeight="1" x14ac:dyDescent="0.25">
      <c r="A314" s="15"/>
      <c r="C314" s="16"/>
      <c r="D314" s="17"/>
      <c r="E314" s="18"/>
      <c r="F314" s="19"/>
      <c r="G314" s="19"/>
      <c r="H314" s="16"/>
      <c r="I314" s="5"/>
      <c r="J314" s="5"/>
      <c r="K314" s="5"/>
    </row>
    <row r="315" spans="1:11" s="8" customFormat="1" ht="15.2" customHeight="1" x14ac:dyDescent="0.25">
      <c r="A315" s="15"/>
      <c r="C315" s="16"/>
      <c r="D315" s="17"/>
      <c r="E315" s="18"/>
      <c r="F315" s="19"/>
      <c r="G315" s="19"/>
      <c r="H315" s="16"/>
      <c r="I315" s="5"/>
      <c r="J315" s="5"/>
      <c r="K315" s="5"/>
    </row>
    <row r="316" spans="1:11" s="2" customFormat="1" ht="15.2" customHeight="1" x14ac:dyDescent="0.25">
      <c r="A316" s="11"/>
      <c r="B316" s="1"/>
      <c r="D316" s="10"/>
      <c r="E316" s="9"/>
      <c r="F316" s="4"/>
      <c r="G316" s="4"/>
      <c r="I316" s="3"/>
      <c r="J316" s="3"/>
      <c r="K316" s="3"/>
    </row>
    <row r="317" spans="1:11" s="2" customFormat="1" ht="15.2" customHeight="1" x14ac:dyDescent="0.25">
      <c r="A317" s="11"/>
      <c r="B317" s="1"/>
      <c r="D317" s="10"/>
      <c r="E317" s="9"/>
      <c r="F317" s="4"/>
      <c r="G317" s="4"/>
      <c r="I317" s="3"/>
      <c r="J317" s="3"/>
      <c r="K317" s="3"/>
    </row>
    <row r="318" spans="1:11" s="2" customFormat="1" ht="15.2" customHeight="1" x14ac:dyDescent="0.25">
      <c r="A318" s="11"/>
      <c r="B318" s="1"/>
      <c r="D318" s="10"/>
      <c r="E318" s="9"/>
      <c r="F318" s="4"/>
      <c r="G318" s="4"/>
      <c r="I318" s="3"/>
      <c r="J318" s="3"/>
      <c r="K318" s="3"/>
    </row>
    <row r="319" spans="1:11" s="2" customFormat="1" ht="15.2" customHeight="1" x14ac:dyDescent="0.25">
      <c r="A319" s="11"/>
      <c r="B319" s="1"/>
      <c r="D319" s="10"/>
      <c r="E319" s="9"/>
      <c r="F319" s="4"/>
      <c r="G319" s="4"/>
      <c r="I319" s="3"/>
      <c r="J319" s="3"/>
      <c r="K319" s="3"/>
    </row>
    <row r="320" spans="1:11" s="2" customFormat="1" ht="15.2" customHeight="1" x14ac:dyDescent="0.25">
      <c r="A320" s="11"/>
      <c r="B320" s="1"/>
      <c r="D320" s="10"/>
      <c r="E320" s="9"/>
      <c r="F320" s="4"/>
      <c r="G320" s="4"/>
      <c r="I320" s="3"/>
      <c r="J320" s="3"/>
      <c r="K320" s="3"/>
    </row>
    <row r="321" spans="1:11" s="2" customFormat="1" ht="15.2" customHeight="1" x14ac:dyDescent="0.25">
      <c r="A321" s="11"/>
      <c r="B321" s="1"/>
      <c r="D321" s="10"/>
      <c r="E321" s="9"/>
      <c r="F321" s="4"/>
      <c r="G321" s="4"/>
      <c r="I321" s="3"/>
      <c r="J321" s="3"/>
      <c r="K321" s="3"/>
    </row>
  </sheetData>
  <sheetProtection sheet="1" objects="1" scenarios="1"/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6427-DA3E-4EEB-81CD-29723DDED343}">
  <dimension ref="A1:K272"/>
  <sheetViews>
    <sheetView zoomScaleNormal="100" zoomScaleSheetLayoutView="85" workbookViewId="0">
      <selection activeCell="D267" sqref="D267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19"/>
      <c r="H258" s="16"/>
      <c r="I258" s="5"/>
      <c r="J258" s="5"/>
      <c r="K258" s="5"/>
    </row>
    <row r="259" spans="1:11" s="8" customFormat="1" ht="15.2" customHeight="1" x14ac:dyDescent="0.25">
      <c r="A259" s="15">
        <v>2020</v>
      </c>
      <c r="C259" s="16">
        <v>296</v>
      </c>
      <c r="D259" s="17">
        <v>43809</v>
      </c>
      <c r="E259" s="18">
        <v>43832</v>
      </c>
      <c r="F259" s="19">
        <v>0.41249999999999998</v>
      </c>
      <c r="G259" s="19">
        <f>SUM(F259:F262)</f>
        <v>1.6575</v>
      </c>
      <c r="H259" s="16"/>
      <c r="I259" s="5"/>
      <c r="J259" s="5"/>
      <c r="K259" s="5"/>
    </row>
    <row r="260" spans="1:11" s="8" customFormat="1" ht="15.2" customHeight="1" x14ac:dyDescent="0.25">
      <c r="A260" s="15"/>
      <c r="C260" s="16">
        <f>C259+1</f>
        <v>297</v>
      </c>
      <c r="D260" s="17">
        <v>43900</v>
      </c>
      <c r="E260" s="18">
        <v>43922</v>
      </c>
      <c r="F260" s="19">
        <v>0.41499999999999998</v>
      </c>
      <c r="G260" s="19"/>
      <c r="H260" s="16"/>
      <c r="I260" s="5"/>
      <c r="J260" s="5"/>
      <c r="K260" s="5"/>
    </row>
    <row r="261" spans="1:11" s="8" customFormat="1" ht="15.2" customHeight="1" x14ac:dyDescent="0.25">
      <c r="A261" s="12"/>
      <c r="C261" s="16">
        <f>C260+1</f>
        <v>298</v>
      </c>
      <c r="D261" s="17">
        <v>43992</v>
      </c>
      <c r="E261" s="18">
        <v>44013</v>
      </c>
      <c r="F261" s="19">
        <f>F260</f>
        <v>0.41499999999999998</v>
      </c>
      <c r="G261" s="19"/>
      <c r="H261" s="16"/>
      <c r="I261" s="5"/>
      <c r="J261" s="5"/>
      <c r="K261" s="5"/>
    </row>
    <row r="262" spans="1:11" s="8" customFormat="1" ht="15.2" customHeight="1" x14ac:dyDescent="0.25">
      <c r="A262" s="20"/>
      <c r="B262" s="21"/>
      <c r="C262" s="22">
        <v>299</v>
      </c>
      <c r="D262" s="23">
        <v>44084</v>
      </c>
      <c r="E262" s="24">
        <v>44105</v>
      </c>
      <c r="F262" s="25">
        <v>0.41499999999999998</v>
      </c>
      <c r="G262" s="25"/>
      <c r="H262" s="16"/>
      <c r="I262" s="5"/>
      <c r="J262" s="5"/>
      <c r="K262" s="5"/>
    </row>
    <row r="263" spans="1:11" s="2" customFormat="1" ht="15.2" customHeight="1" x14ac:dyDescent="0.25">
      <c r="A263" s="15">
        <v>2021</v>
      </c>
      <c r="B263" s="1"/>
      <c r="C263" s="16">
        <v>300</v>
      </c>
      <c r="D263" s="17">
        <v>44175</v>
      </c>
      <c r="E263" s="18">
        <v>44200</v>
      </c>
      <c r="F263" s="19">
        <f>F262</f>
        <v>0.41499999999999998</v>
      </c>
      <c r="G263" s="19">
        <f>SUM(F263:F266)</f>
        <v>1.66</v>
      </c>
      <c r="I263" s="3"/>
      <c r="J263" s="3"/>
      <c r="K263" s="3"/>
    </row>
    <row r="264" spans="1:11" s="2" customFormat="1" ht="15.2" customHeight="1" x14ac:dyDescent="0.25">
      <c r="A264" s="11"/>
      <c r="B264" s="1"/>
      <c r="C264" s="16">
        <f t="shared" ref="C264:C269" si="0">C263+1</f>
        <v>301</v>
      </c>
      <c r="D264" s="17">
        <v>44265</v>
      </c>
      <c r="E264" s="18">
        <v>44287</v>
      </c>
      <c r="F264" s="19">
        <f>F263</f>
        <v>0.41499999999999998</v>
      </c>
      <c r="G264" s="19"/>
      <c r="I264" s="3"/>
      <c r="J264" s="3"/>
      <c r="K264" s="3"/>
    </row>
    <row r="265" spans="1:11" s="2" customFormat="1" ht="15.2" customHeight="1" x14ac:dyDescent="0.25">
      <c r="A265" s="11"/>
      <c r="B265" s="1"/>
      <c r="C265" s="16">
        <f t="shared" si="0"/>
        <v>302</v>
      </c>
      <c r="D265" s="17">
        <v>44357</v>
      </c>
      <c r="E265" s="18">
        <v>44378</v>
      </c>
      <c r="F265" s="19">
        <f>F264</f>
        <v>0.41499999999999998</v>
      </c>
      <c r="G265" s="19"/>
      <c r="I265" s="3"/>
      <c r="J265" s="3"/>
      <c r="K265" s="3"/>
    </row>
    <row r="266" spans="1:11" s="2" customFormat="1" ht="15.2" customHeight="1" x14ac:dyDescent="0.25">
      <c r="A266" s="47"/>
      <c r="B266" s="48"/>
      <c r="C266" s="22">
        <f t="shared" si="0"/>
        <v>303</v>
      </c>
      <c r="D266" s="23">
        <v>44449</v>
      </c>
      <c r="E266" s="24">
        <v>44470</v>
      </c>
      <c r="F266" s="25">
        <v>0.41499999999999998</v>
      </c>
      <c r="G266" s="51"/>
      <c r="I266" s="3"/>
      <c r="J266" s="3"/>
      <c r="K266" s="3"/>
    </row>
    <row r="267" spans="1:11" s="2" customFormat="1" ht="15.2" customHeight="1" x14ac:dyDescent="0.25">
      <c r="A267" s="15">
        <v>2022</v>
      </c>
      <c r="B267" s="1"/>
      <c r="C267" s="16">
        <f t="shared" si="0"/>
        <v>304</v>
      </c>
      <c r="D267" s="17">
        <v>44540</v>
      </c>
      <c r="E267" s="18">
        <v>44564</v>
      </c>
      <c r="F267" s="19">
        <v>0.41499999999999998</v>
      </c>
      <c r="G267" s="19">
        <f>SUM(F267:F270)</f>
        <v>0.84</v>
      </c>
      <c r="I267" s="3"/>
      <c r="J267" s="3"/>
      <c r="K267" s="3"/>
    </row>
    <row r="268" spans="1:11" s="2" customFormat="1" ht="15.2" customHeight="1" x14ac:dyDescent="0.25">
      <c r="A268" s="11"/>
      <c r="B268" s="1"/>
      <c r="C268" s="16">
        <f t="shared" si="0"/>
        <v>305</v>
      </c>
      <c r="D268" s="17">
        <v>44630</v>
      </c>
      <c r="E268" s="18">
        <v>44652</v>
      </c>
      <c r="F268" s="19">
        <v>0.2</v>
      </c>
      <c r="G268" s="19"/>
      <c r="I268" s="3"/>
      <c r="J268" s="3"/>
      <c r="K268" s="3"/>
    </row>
    <row r="269" spans="1:11" s="2" customFormat="1" ht="15.2" customHeight="1" x14ac:dyDescent="0.25">
      <c r="A269" s="11"/>
      <c r="B269" s="1"/>
      <c r="C269" s="16">
        <f t="shared" si="0"/>
        <v>306</v>
      </c>
      <c r="D269" s="17">
        <v>44733</v>
      </c>
      <c r="E269" s="18">
        <v>44743</v>
      </c>
      <c r="F269" s="19">
        <v>0.22500000000000001</v>
      </c>
      <c r="G269" s="19"/>
      <c r="I269" s="3"/>
      <c r="J269" s="3"/>
      <c r="K269" s="3"/>
    </row>
    <row r="270" spans="1:11" s="2" customFormat="1" ht="15.2" customHeight="1" x14ac:dyDescent="0.25">
      <c r="A270" s="47"/>
      <c r="B270" s="48"/>
      <c r="C270" s="52"/>
      <c r="D270" s="49"/>
      <c r="E270" s="50"/>
      <c r="F270" s="51"/>
      <c r="G270" s="51"/>
      <c r="I270" s="3"/>
      <c r="J270" s="3"/>
      <c r="K270" s="3"/>
    </row>
    <row r="271" spans="1:11" s="2" customFormat="1" ht="15.2" customHeight="1" x14ac:dyDescent="0.25">
      <c r="A271" s="11"/>
      <c r="B271" s="1"/>
      <c r="D271" s="10"/>
      <c r="E271" s="9"/>
      <c r="F271" s="4"/>
      <c r="G271" s="4"/>
      <c r="I271" s="3"/>
      <c r="J271" s="3"/>
      <c r="K271" s="3"/>
    </row>
    <row r="272" spans="1:11" s="2" customFormat="1" ht="15.2" customHeight="1" x14ac:dyDescent="0.25">
      <c r="A272" s="11"/>
      <c r="B272" s="1"/>
      <c r="D272" s="10"/>
      <c r="E272" s="9"/>
      <c r="F272" s="4"/>
      <c r="G272" s="4"/>
      <c r="I272" s="3"/>
      <c r="J272" s="3"/>
      <c r="K272" s="3"/>
    </row>
  </sheetData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4"/>
  <sheetViews>
    <sheetView topLeftCell="A274"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8" customFormat="1" ht="15.2" customHeight="1" x14ac:dyDescent="0.25">
      <c r="A291" s="43">
        <v>2018</v>
      </c>
      <c r="B291" s="26"/>
      <c r="C291" s="42">
        <f>C290+1</f>
        <v>288</v>
      </c>
      <c r="D291" s="44">
        <v>43077</v>
      </c>
      <c r="E291" s="45">
        <v>43102</v>
      </c>
      <c r="F291" s="46">
        <v>0.39500000000000002</v>
      </c>
      <c r="G291" s="46">
        <f>SUM(F291:F294)</f>
        <v>1.6249999999999998</v>
      </c>
      <c r="H291" s="16"/>
      <c r="I291" s="5"/>
      <c r="J291" s="5"/>
      <c r="K291" s="5"/>
    </row>
    <row r="292" spans="1:11" s="8" customFormat="1" ht="15.2" customHeight="1" x14ac:dyDescent="0.25">
      <c r="A292" s="15"/>
      <c r="C292" s="16">
        <f>C291+1</f>
        <v>289</v>
      </c>
      <c r="D292" s="17">
        <v>43168</v>
      </c>
      <c r="E292" s="18">
        <v>43192</v>
      </c>
      <c r="F292" s="19">
        <v>0.41</v>
      </c>
      <c r="G292" s="19"/>
      <c r="H292" s="16"/>
      <c r="I292" s="5"/>
      <c r="J292" s="5"/>
      <c r="K292" s="5"/>
    </row>
    <row r="293" spans="1:11" s="8" customFormat="1" ht="15.2" customHeight="1" x14ac:dyDescent="0.25">
      <c r="A293" s="15"/>
      <c r="C293" s="16">
        <f t="shared" ref="C293:C294" si="4">C292+1</f>
        <v>290</v>
      </c>
      <c r="D293" s="17">
        <v>43259</v>
      </c>
      <c r="E293" s="18">
        <v>43283</v>
      </c>
      <c r="F293" s="19">
        <v>0.41</v>
      </c>
      <c r="G293" s="19"/>
      <c r="H293" s="16"/>
      <c r="I293" s="5"/>
      <c r="J293" s="5"/>
      <c r="K293" s="5"/>
    </row>
    <row r="294" spans="1:11" s="8" customFormat="1" ht="15.2" customHeight="1" x14ac:dyDescent="0.25">
      <c r="A294" s="20"/>
      <c r="B294" s="21"/>
      <c r="C294" s="22">
        <f t="shared" si="4"/>
        <v>291</v>
      </c>
      <c r="D294" s="23">
        <v>43353</v>
      </c>
      <c r="E294" s="24">
        <v>43374</v>
      </c>
      <c r="F294" s="25">
        <v>0.41</v>
      </c>
      <c r="G294" s="25"/>
      <c r="H294" s="16"/>
      <c r="I294" s="5"/>
      <c r="J294" s="5"/>
      <c r="K294" s="5"/>
    </row>
    <row r="295" spans="1:11" s="8" customFormat="1" ht="15.2" customHeight="1" x14ac:dyDescent="0.25">
      <c r="A295" s="43">
        <v>2019</v>
      </c>
      <c r="B295" s="26"/>
      <c r="C295" s="42">
        <f>C294+1</f>
        <v>292</v>
      </c>
      <c r="D295" s="44">
        <v>43444</v>
      </c>
      <c r="E295" s="45">
        <v>43467</v>
      </c>
      <c r="F295" s="46">
        <v>0.41</v>
      </c>
      <c r="G295" s="46">
        <f>SUM(F295:F298)</f>
        <v>1.6475</v>
      </c>
      <c r="H295" s="16"/>
      <c r="I295" s="5"/>
      <c r="J295" s="5"/>
      <c r="K295" s="5"/>
    </row>
    <row r="296" spans="1:11" s="8" customFormat="1" ht="15.2" customHeight="1" x14ac:dyDescent="0.25">
      <c r="A296" s="15"/>
      <c r="C296" s="16">
        <f>C295+1</f>
        <v>293</v>
      </c>
      <c r="D296" s="17">
        <v>43532</v>
      </c>
      <c r="E296" s="18">
        <v>43556</v>
      </c>
      <c r="F296" s="19">
        <v>0.41249999999999998</v>
      </c>
      <c r="G296" s="19"/>
      <c r="H296" s="16"/>
      <c r="I296" s="5"/>
      <c r="J296" s="5"/>
      <c r="K296" s="5"/>
    </row>
    <row r="297" spans="1:11" s="8" customFormat="1" ht="15.2" customHeight="1" x14ac:dyDescent="0.25">
      <c r="A297" s="15"/>
      <c r="C297" s="16">
        <f t="shared" ref="C297:C298" si="5">C296+1</f>
        <v>294</v>
      </c>
      <c r="D297" s="17">
        <v>43261</v>
      </c>
      <c r="E297" s="18">
        <v>43647</v>
      </c>
      <c r="F297" s="19">
        <v>0.41249999999999998</v>
      </c>
      <c r="G297" s="19"/>
      <c r="H297" s="16"/>
      <c r="I297" s="5"/>
      <c r="J297" s="5"/>
      <c r="K297" s="5"/>
    </row>
    <row r="298" spans="1:11" s="8" customFormat="1" ht="15.2" customHeight="1" x14ac:dyDescent="0.25">
      <c r="A298" s="20"/>
      <c r="B298" s="21"/>
      <c r="C298" s="22">
        <f t="shared" si="5"/>
        <v>295</v>
      </c>
      <c r="D298" s="23">
        <v>43718</v>
      </c>
      <c r="E298" s="24">
        <v>43739</v>
      </c>
      <c r="F298" s="25">
        <v>0.41249999999999998</v>
      </c>
      <c r="G298" s="25"/>
      <c r="H298" s="16"/>
      <c r="I298" s="5"/>
      <c r="J298" s="5"/>
      <c r="K298" s="5"/>
    </row>
    <row r="299" spans="1:11" s="2" customFormat="1" ht="15.2" customHeight="1" x14ac:dyDescent="0.25">
      <c r="A299" s="11"/>
      <c r="B299" s="1"/>
      <c r="D299" s="10"/>
      <c r="E299" s="9"/>
      <c r="F299" s="4"/>
      <c r="G299" s="4"/>
      <c r="I299" s="3"/>
      <c r="J299" s="3"/>
      <c r="K299" s="3"/>
    </row>
    <row r="300" spans="1:11" s="2" customFormat="1" ht="15.2" customHeight="1" x14ac:dyDescent="0.25">
      <c r="A300" s="11"/>
      <c r="B300" s="1"/>
      <c r="D300" s="10"/>
      <c r="E300" s="9"/>
      <c r="F300" s="4"/>
      <c r="G300" s="4"/>
      <c r="I300" s="3"/>
      <c r="J300" s="3"/>
      <c r="K300" s="3"/>
    </row>
    <row r="301" spans="1:11" s="2" customFormat="1" ht="15.2" customHeight="1" x14ac:dyDescent="0.25">
      <c r="A301" s="11"/>
      <c r="B301" s="1"/>
      <c r="D301" s="10"/>
      <c r="E301" s="9"/>
      <c r="F301" s="4"/>
      <c r="G301" s="4"/>
      <c r="I301" s="3"/>
      <c r="J301" s="3"/>
      <c r="K301" s="3"/>
    </row>
    <row r="302" spans="1:11" s="2" customFormat="1" ht="15.2" customHeight="1" x14ac:dyDescent="0.25">
      <c r="A302" s="11"/>
      <c r="B302" s="1"/>
      <c r="D302" s="10"/>
      <c r="E302" s="9"/>
      <c r="F302" s="4"/>
      <c r="G302" s="4"/>
      <c r="I302" s="3"/>
      <c r="J302" s="3"/>
      <c r="K302" s="3"/>
    </row>
    <row r="303" spans="1:11" s="2" customFormat="1" ht="15.2" customHeight="1" x14ac:dyDescent="0.25">
      <c r="A303" s="11"/>
      <c r="B303" s="1"/>
      <c r="D303" s="10"/>
      <c r="E303" s="9"/>
      <c r="F303" s="4"/>
      <c r="G303" s="4"/>
      <c r="I303" s="3"/>
      <c r="J303" s="3"/>
      <c r="K303" s="3"/>
    </row>
    <row r="304" spans="1:11" s="2" customFormat="1" ht="15.2" customHeight="1" x14ac:dyDescent="0.25">
      <c r="A304" s="11"/>
      <c r="B304" s="1"/>
      <c r="D304" s="10"/>
      <c r="E304" s="9"/>
      <c r="F304" s="4"/>
      <c r="G304" s="4"/>
      <c r="I304" s="3"/>
      <c r="J304" s="3"/>
      <c r="K304" s="3"/>
    </row>
  </sheetData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ignoredErrors>
    <ignoredError sqref="G259:G29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6"/>
  <sheetViews>
    <sheetView topLeftCell="A238"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hidden="1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hidden="1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hidden="1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hidden="1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hidden="1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hidden="1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hidden="1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hidden="1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hidden="1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hidden="1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hidden="1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hidden="1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hidden="1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hidden="1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hidden="1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hidden="1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hidden="1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hidden="1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hidden="1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hidden="1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hidden="1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hidden="1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hidden="1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hidden="1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hidden="1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hidden="1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hidden="1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hidden="1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hidden="1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hidden="1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hidden="1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hidden="1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2" customFormat="1" ht="15.2" customHeight="1" x14ac:dyDescent="0.25">
      <c r="A291" s="11"/>
      <c r="B291" s="1"/>
      <c r="D291" s="10"/>
      <c r="E291" s="9"/>
      <c r="F291" s="4"/>
      <c r="G291" s="4"/>
      <c r="I291" s="3"/>
      <c r="J291" s="3"/>
      <c r="K291" s="3"/>
    </row>
    <row r="292" spans="1:11" s="2" customFormat="1" ht="15.2" customHeight="1" x14ac:dyDescent="0.25">
      <c r="A292" s="11"/>
      <c r="B292" s="1"/>
      <c r="D292" s="10"/>
      <c r="E292" s="9"/>
      <c r="F292" s="4"/>
      <c r="G292" s="4"/>
      <c r="I292" s="3"/>
      <c r="J292" s="3"/>
      <c r="K292" s="3"/>
    </row>
    <row r="293" spans="1:11" s="2" customFormat="1" ht="15.2" customHeight="1" x14ac:dyDescent="0.25">
      <c r="A293" s="11"/>
      <c r="B293" s="1"/>
      <c r="D293" s="10"/>
      <c r="E293" s="9"/>
      <c r="F293" s="4"/>
      <c r="G293" s="4"/>
      <c r="I293" s="3"/>
      <c r="J293" s="3"/>
      <c r="K293" s="3"/>
    </row>
    <row r="294" spans="1:11" s="2" customFormat="1" ht="15.2" customHeight="1" x14ac:dyDescent="0.25">
      <c r="A294" s="11"/>
      <c r="B294" s="1"/>
      <c r="D294" s="10"/>
      <c r="E294" s="9"/>
      <c r="F294" s="4"/>
      <c r="G294" s="4"/>
      <c r="I294" s="3"/>
      <c r="J294" s="3"/>
      <c r="K294" s="3"/>
    </row>
    <row r="295" spans="1:11" s="2" customFormat="1" ht="15.2" customHeight="1" x14ac:dyDescent="0.25">
      <c r="A295" s="11"/>
      <c r="B295" s="1"/>
      <c r="D295" s="10"/>
      <c r="E295" s="9"/>
      <c r="F295" s="4"/>
      <c r="G295" s="4"/>
      <c r="I295" s="3"/>
      <c r="J295" s="3"/>
      <c r="K295" s="3"/>
    </row>
    <row r="296" spans="1:11" s="2" customFormat="1" ht="15.2" customHeight="1" x14ac:dyDescent="0.25">
      <c r="A296" s="11"/>
      <c r="B296" s="1"/>
      <c r="D296" s="10"/>
      <c r="E296" s="9"/>
      <c r="F296" s="4"/>
      <c r="G296" s="4"/>
      <c r="I296" s="3"/>
      <c r="J296" s="3"/>
      <c r="K296" s="3"/>
    </row>
  </sheetData>
  <sheetProtection sheet="1" objects="1" scenarios="1"/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6"/>
  <sheetViews>
    <sheetView topLeftCell="A191"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hidden="1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hidden="1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hidden="1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hidden="1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hidden="1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hidden="1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hidden="1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hidden="1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hidden="1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hidden="1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hidden="1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hidden="1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hidden="1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hidden="1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hidden="1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hidden="1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hidden="1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hidden="1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hidden="1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hidden="1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hidden="1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hidden="1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hidden="1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hidden="1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hidden="1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hidden="1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hidden="1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hidden="1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hidden="1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hidden="1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hidden="1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hidden="1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2" customFormat="1" ht="15.2" customHeight="1" x14ac:dyDescent="0.25">
      <c r="A291" s="11"/>
      <c r="B291" s="1"/>
      <c r="D291" s="10"/>
      <c r="E291" s="9"/>
      <c r="F291" s="4"/>
      <c r="G291" s="4"/>
      <c r="I291" s="3"/>
      <c r="J291" s="3"/>
      <c r="K291" s="3"/>
    </row>
    <row r="292" spans="1:11" s="2" customFormat="1" ht="15.2" customHeight="1" x14ac:dyDescent="0.25">
      <c r="A292" s="11"/>
      <c r="B292" s="1"/>
      <c r="D292" s="10"/>
      <c r="E292" s="9"/>
      <c r="F292" s="4"/>
      <c r="G292" s="4"/>
      <c r="I292" s="3"/>
      <c r="J292" s="3"/>
      <c r="K292" s="3"/>
    </row>
    <row r="293" spans="1:11" s="2" customFormat="1" ht="15.2" customHeight="1" x14ac:dyDescent="0.25">
      <c r="A293" s="11"/>
      <c r="B293" s="1"/>
      <c r="D293" s="10"/>
      <c r="E293" s="9"/>
      <c r="F293" s="4"/>
      <c r="G293" s="4"/>
      <c r="I293" s="3"/>
      <c r="J293" s="3"/>
      <c r="K293" s="3"/>
    </row>
    <row r="294" spans="1:11" s="2" customFormat="1" ht="15.2" customHeight="1" x14ac:dyDescent="0.25">
      <c r="A294" s="11"/>
      <c r="B294" s="1"/>
      <c r="D294" s="10"/>
      <c r="E294" s="9"/>
      <c r="F294" s="4"/>
      <c r="G294" s="4"/>
      <c r="I294" s="3"/>
      <c r="J294" s="3"/>
      <c r="K294" s="3"/>
    </row>
    <row r="295" spans="1:11" s="2" customFormat="1" ht="15.2" customHeight="1" x14ac:dyDescent="0.25">
      <c r="A295" s="11"/>
      <c r="B295" s="1"/>
      <c r="D295" s="10"/>
      <c r="E295" s="9"/>
      <c r="F295" s="4"/>
      <c r="G295" s="4"/>
      <c r="I295" s="3"/>
      <c r="J295" s="3"/>
      <c r="K295" s="3"/>
    </row>
    <row r="296" spans="1:11" s="2" customFormat="1" ht="15.2" customHeight="1" x14ac:dyDescent="0.25">
      <c r="A296" s="11"/>
      <c r="B296" s="1"/>
      <c r="D296" s="10"/>
      <c r="E296" s="9"/>
      <c r="F296" s="4"/>
      <c r="G296" s="4"/>
      <c r="I296" s="3"/>
      <c r="J296" s="3"/>
      <c r="K296" s="3"/>
    </row>
  </sheetData>
  <sheetProtection sheet="1" objects="1" scenarios="1"/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6"/>
  <sheetViews>
    <sheetView topLeftCell="A160"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hidden="1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hidden="1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hidden="1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hidden="1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hidden="1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hidden="1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hidden="1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hidden="1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hidden="1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hidden="1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hidden="1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hidden="1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hidden="1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hidden="1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hidden="1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hidden="1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hidden="1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hidden="1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hidden="1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hidden="1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hidden="1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hidden="1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hidden="1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hidden="1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hidden="1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hidden="1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hidden="1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hidden="1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hidden="1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hidden="1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hidden="1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hidden="1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2" customFormat="1" ht="15.2" customHeight="1" x14ac:dyDescent="0.25">
      <c r="A291" s="11"/>
      <c r="B291" s="1"/>
      <c r="D291" s="10"/>
      <c r="E291" s="9"/>
      <c r="F291" s="4"/>
      <c r="G291" s="4"/>
      <c r="I291" s="3"/>
      <c r="J291" s="3"/>
      <c r="K291" s="3"/>
    </row>
    <row r="292" spans="1:11" s="2" customFormat="1" ht="15.2" customHeight="1" x14ac:dyDescent="0.25">
      <c r="A292" s="11"/>
      <c r="B292" s="1"/>
      <c r="D292" s="10"/>
      <c r="E292" s="9"/>
      <c r="F292" s="4"/>
      <c r="G292" s="4"/>
      <c r="I292" s="3"/>
      <c r="J292" s="3"/>
      <c r="K292" s="3"/>
    </row>
    <row r="293" spans="1:11" s="2" customFormat="1" ht="15.2" customHeight="1" x14ac:dyDescent="0.25">
      <c r="A293" s="11"/>
      <c r="B293" s="1"/>
      <c r="D293" s="10"/>
      <c r="E293" s="9"/>
      <c r="F293" s="4"/>
      <c r="G293" s="4"/>
      <c r="I293" s="3"/>
      <c r="J293" s="3"/>
      <c r="K293" s="3"/>
    </row>
    <row r="294" spans="1:11" s="2" customFormat="1" ht="15.2" customHeight="1" x14ac:dyDescent="0.25">
      <c r="A294" s="11"/>
      <c r="B294" s="1"/>
      <c r="D294" s="10"/>
      <c r="E294" s="9"/>
      <c r="F294" s="4"/>
      <c r="G294" s="4"/>
      <c r="I294" s="3"/>
      <c r="J294" s="3"/>
      <c r="K294" s="3"/>
    </row>
    <row r="295" spans="1:11" s="2" customFormat="1" ht="15.2" customHeight="1" x14ac:dyDescent="0.25">
      <c r="A295" s="11"/>
      <c r="B295" s="1"/>
      <c r="D295" s="10"/>
      <c r="E295" s="9"/>
      <c r="F295" s="4"/>
      <c r="G295" s="4"/>
      <c r="I295" s="3"/>
      <c r="J295" s="3"/>
      <c r="K295" s="3"/>
    </row>
    <row r="296" spans="1:11" s="2" customFormat="1" ht="15.2" customHeight="1" x14ac:dyDescent="0.25">
      <c r="A296" s="11"/>
      <c r="B296" s="1"/>
      <c r="D296" s="10"/>
      <c r="E296" s="9"/>
      <c r="F296" s="4"/>
      <c r="G296" s="4"/>
      <c r="I296" s="3"/>
      <c r="J296" s="3"/>
      <c r="K296" s="3"/>
    </row>
  </sheetData>
  <sheetProtection sheet="1" objects="1" scenarios="1"/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6"/>
  <sheetViews>
    <sheetView topLeftCell="A114"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5.95" customHeight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5.95" customHeight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5.95" customHeight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5.95" customHeight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5.95" customHeight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5.95" customHeight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5.95" customHeight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5.95" customHeight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5.95" customHeight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5.95" customHeight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hidden="1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hidden="1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hidden="1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hidden="1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hidden="1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hidden="1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hidden="1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hidden="1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hidden="1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hidden="1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hidden="1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hidden="1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hidden="1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hidden="1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hidden="1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hidden="1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hidden="1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hidden="1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hidden="1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hidden="1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hidden="1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hidden="1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hidden="1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hidden="1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hidden="1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hidden="1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hidden="1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hidden="1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hidden="1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hidden="1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hidden="1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hidden="1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2" customFormat="1" ht="15.2" customHeight="1" x14ac:dyDescent="0.25">
      <c r="A291" s="11"/>
      <c r="B291" s="1"/>
      <c r="D291" s="10"/>
      <c r="E291" s="9"/>
      <c r="F291" s="4"/>
      <c r="G291" s="4"/>
      <c r="I291" s="3"/>
      <c r="J291" s="3"/>
      <c r="K291" s="3"/>
    </row>
    <row r="292" spans="1:11" s="2" customFormat="1" ht="15.2" customHeight="1" x14ac:dyDescent="0.25">
      <c r="A292" s="11"/>
      <c r="B292" s="1"/>
      <c r="D292" s="10"/>
      <c r="E292" s="9"/>
      <c r="F292" s="4"/>
      <c r="G292" s="4"/>
      <c r="I292" s="3"/>
      <c r="J292" s="3"/>
      <c r="K292" s="3"/>
    </row>
    <row r="293" spans="1:11" s="2" customFormat="1" ht="15.2" customHeight="1" x14ac:dyDescent="0.25">
      <c r="A293" s="11"/>
      <c r="B293" s="1"/>
      <c r="D293" s="10"/>
      <c r="E293" s="9"/>
      <c r="F293" s="4"/>
      <c r="G293" s="4"/>
      <c r="I293" s="3"/>
      <c r="J293" s="3"/>
      <c r="K293" s="3"/>
    </row>
    <row r="294" spans="1:11" s="2" customFormat="1" ht="15.2" customHeight="1" x14ac:dyDescent="0.25">
      <c r="A294" s="11"/>
      <c r="B294" s="1"/>
      <c r="D294" s="10"/>
      <c r="E294" s="9"/>
      <c r="F294" s="4"/>
      <c r="G294" s="4"/>
      <c r="I294" s="3"/>
      <c r="J294" s="3"/>
      <c r="K294" s="3"/>
    </row>
    <row r="295" spans="1:11" s="2" customFormat="1" ht="15.2" customHeight="1" x14ac:dyDescent="0.25">
      <c r="A295" s="11"/>
      <c r="B295" s="1"/>
      <c r="D295" s="10"/>
      <c r="E295" s="9"/>
      <c r="F295" s="4"/>
      <c r="G295" s="4"/>
      <c r="I295" s="3"/>
      <c r="J295" s="3"/>
      <c r="K295" s="3"/>
    </row>
    <row r="296" spans="1:11" s="2" customFormat="1" ht="15.2" customHeight="1" x14ac:dyDescent="0.25">
      <c r="A296" s="11"/>
      <c r="B296" s="1"/>
      <c r="D296" s="10"/>
      <c r="E296" s="9"/>
      <c r="F296" s="4"/>
      <c r="G296" s="4"/>
      <c r="I296" s="3"/>
      <c r="J296" s="3"/>
      <c r="K296" s="3"/>
    </row>
  </sheetData>
  <sheetProtection sheet="1" objects="1" scenarios="1"/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6"/>
  <sheetViews>
    <sheetView topLeftCell="A80"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hidden="1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hidden="1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hidden="1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hidden="1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hidden="1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hidden="1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hidden="1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hidden="1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hidden="1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hidden="1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hidden="1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hidden="1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hidden="1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hidden="1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hidden="1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hidden="1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hidden="1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hidden="1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hidden="1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hidden="1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hidden="1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hidden="1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hidden="1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hidden="1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hidden="1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hidden="1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hidden="1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hidden="1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hidden="1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hidden="1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hidden="1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hidden="1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hidden="1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hidden="1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hidden="1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hidden="1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hidden="1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hidden="1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hidden="1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hidden="1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hidden="1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hidden="1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hidden="1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hidden="1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hidden="1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hidden="1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hidden="1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hidden="1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hidden="1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hidden="1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hidden="1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hidden="1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hidden="1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hidden="1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hidden="1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hidden="1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hidden="1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hidden="1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hidden="1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hidden="1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hidden="1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hidden="1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hidden="1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hidden="1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hidden="1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hidden="1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hidden="1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hidden="1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hidden="1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hidden="1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hidden="1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hidden="1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2" customFormat="1" ht="15.2" customHeight="1" x14ac:dyDescent="0.25">
      <c r="A291" s="11"/>
      <c r="B291" s="1"/>
      <c r="D291" s="10"/>
      <c r="E291" s="9"/>
      <c r="F291" s="4"/>
      <c r="G291" s="4"/>
      <c r="I291" s="3"/>
      <c r="J291" s="3"/>
      <c r="K291" s="3"/>
    </row>
    <row r="292" spans="1:11" s="2" customFormat="1" ht="15.2" customHeight="1" x14ac:dyDescent="0.25">
      <c r="A292" s="11"/>
      <c r="B292" s="1"/>
      <c r="D292" s="10"/>
      <c r="E292" s="9"/>
      <c r="F292" s="4"/>
      <c r="G292" s="4"/>
      <c r="I292" s="3"/>
      <c r="J292" s="3"/>
      <c r="K292" s="3"/>
    </row>
    <row r="293" spans="1:11" s="2" customFormat="1" ht="15.2" customHeight="1" x14ac:dyDescent="0.25">
      <c r="A293" s="11"/>
      <c r="B293" s="1"/>
      <c r="D293" s="10"/>
      <c r="E293" s="9"/>
      <c r="F293" s="4"/>
      <c r="G293" s="4"/>
      <c r="I293" s="3"/>
      <c r="J293" s="3"/>
      <c r="K293" s="3"/>
    </row>
    <row r="294" spans="1:11" s="2" customFormat="1" ht="15.2" customHeight="1" x14ac:dyDescent="0.25">
      <c r="A294" s="11"/>
      <c r="B294" s="1"/>
      <c r="D294" s="10"/>
      <c r="E294" s="9"/>
      <c r="F294" s="4"/>
      <c r="G294" s="4"/>
      <c r="I294" s="3"/>
      <c r="J294" s="3"/>
      <c r="K294" s="3"/>
    </row>
    <row r="295" spans="1:11" s="2" customFormat="1" ht="15.2" customHeight="1" x14ac:dyDescent="0.25">
      <c r="A295" s="11"/>
      <c r="B295" s="1"/>
      <c r="D295" s="10"/>
      <c r="E295" s="9"/>
      <c r="F295" s="4"/>
      <c r="G295" s="4"/>
      <c r="I295" s="3"/>
      <c r="J295" s="3"/>
      <c r="K295" s="3"/>
    </row>
    <row r="296" spans="1:11" s="2" customFormat="1" ht="15.2" customHeight="1" x14ac:dyDescent="0.25">
      <c r="A296" s="11"/>
      <c r="B296" s="1"/>
      <c r="D296" s="10"/>
      <c r="E296" s="9"/>
      <c r="F296" s="4"/>
      <c r="G296" s="4"/>
      <c r="I296" s="3"/>
      <c r="J296" s="3"/>
      <c r="K296" s="3"/>
    </row>
  </sheetData>
  <sheetProtection sheet="1" objects="1" scenarios="1"/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96"/>
  <sheetViews>
    <sheetView zoomScaleNormal="100" zoomScaleSheetLayoutView="85" workbookViewId="0">
      <selection activeCell="E276" sqref="E276"/>
    </sheetView>
  </sheetViews>
  <sheetFormatPr defaultColWidth="9.140625" defaultRowHeight="15.75" x14ac:dyDescent="0.25"/>
  <cols>
    <col min="1" max="1" width="11.28515625" style="11" customWidth="1"/>
    <col min="2" max="2" width="18.42578125" style="1" customWidth="1"/>
    <col min="3" max="3" width="14" style="2" bestFit="1" customWidth="1"/>
    <col min="4" max="4" width="14.140625" style="10" bestFit="1" customWidth="1"/>
    <col min="5" max="5" width="14.5703125" style="9" bestFit="1" customWidth="1"/>
    <col min="6" max="7" width="12.42578125" style="4" customWidth="1"/>
    <col min="8" max="8" width="9.140625" style="2"/>
    <col min="9" max="9" width="11.7109375" style="3" customWidth="1"/>
    <col min="10" max="10" width="10.85546875" style="3" bestFit="1" customWidth="1"/>
    <col min="11" max="11" width="11.28515625" style="3" customWidth="1"/>
    <col min="12" max="16384" width="9.140625" style="1"/>
  </cols>
  <sheetData>
    <row r="1" spans="1:11" x14ac:dyDescent="0.25">
      <c r="A1" s="53" t="s">
        <v>13</v>
      </c>
      <c r="B1" s="53"/>
      <c r="C1" s="53"/>
      <c r="D1" s="53"/>
      <c r="E1" s="53"/>
      <c r="F1" s="53"/>
      <c r="G1" s="53"/>
    </row>
    <row r="2" spans="1:11" ht="11.1" customHeight="1" x14ac:dyDescent="0.25">
      <c r="A2" s="54" t="s">
        <v>3</v>
      </c>
      <c r="B2" s="54"/>
      <c r="C2" s="54"/>
      <c r="D2" s="54"/>
      <c r="E2" s="54"/>
      <c r="F2" s="54"/>
      <c r="G2" s="54"/>
    </row>
    <row r="3" spans="1:11" s="8" customFormat="1" ht="58.5" x14ac:dyDescent="0.55000000000000004">
      <c r="A3" s="13" t="s">
        <v>22</v>
      </c>
      <c r="B3" s="14" t="s">
        <v>14</v>
      </c>
      <c r="C3" s="14" t="s">
        <v>2</v>
      </c>
      <c r="D3" s="14" t="s">
        <v>0</v>
      </c>
      <c r="E3" s="14" t="s">
        <v>12</v>
      </c>
      <c r="F3" s="14" t="s">
        <v>20</v>
      </c>
      <c r="G3" s="14" t="s">
        <v>21</v>
      </c>
      <c r="H3" s="6"/>
      <c r="I3" s="7"/>
      <c r="J3" s="6"/>
      <c r="K3" s="7"/>
    </row>
    <row r="4" spans="1:11" s="8" customFormat="1" ht="15.2" hidden="1" customHeight="1" x14ac:dyDescent="0.25">
      <c r="A4" s="15">
        <v>1946</v>
      </c>
      <c r="C4" s="16">
        <v>1</v>
      </c>
      <c r="D4" s="17">
        <v>16876</v>
      </c>
      <c r="E4" s="18">
        <v>16893</v>
      </c>
      <c r="F4" s="19">
        <v>0.2</v>
      </c>
      <c r="G4" s="19"/>
      <c r="H4" s="16"/>
      <c r="I4" s="5"/>
      <c r="J4" s="5"/>
      <c r="K4" s="5"/>
    </row>
    <row r="5" spans="1:11" s="8" customFormat="1" ht="15.2" hidden="1" customHeight="1" x14ac:dyDescent="0.25">
      <c r="A5" s="15"/>
      <c r="C5" s="16">
        <v>2</v>
      </c>
      <c r="D5" s="17">
        <v>16968</v>
      </c>
      <c r="E5" s="18">
        <v>16984</v>
      </c>
      <c r="F5" s="19">
        <v>0.2</v>
      </c>
      <c r="G5" s="19"/>
      <c r="H5" s="16"/>
      <c r="I5" s="5"/>
      <c r="J5" s="5"/>
      <c r="K5" s="5"/>
    </row>
    <row r="6" spans="1:11" s="8" customFormat="1" ht="15.2" hidden="1" customHeight="1" x14ac:dyDescent="0.25">
      <c r="A6" s="20"/>
      <c r="B6" s="21"/>
      <c r="C6" s="22">
        <v>3</v>
      </c>
      <c r="D6" s="23">
        <v>17055</v>
      </c>
      <c r="E6" s="24">
        <v>17076</v>
      </c>
      <c r="F6" s="25">
        <v>0.3</v>
      </c>
      <c r="G6" s="25"/>
      <c r="H6" s="16"/>
      <c r="I6" s="5"/>
      <c r="J6" s="5"/>
      <c r="K6" s="5"/>
    </row>
    <row r="7" spans="1:11" s="8" customFormat="1" ht="15.2" hidden="1" customHeight="1" x14ac:dyDescent="0.25">
      <c r="A7" s="15">
        <v>1947</v>
      </c>
      <c r="B7" s="26"/>
      <c r="C7" s="16">
        <v>4</v>
      </c>
      <c r="D7" s="17">
        <v>17146</v>
      </c>
      <c r="E7" s="18">
        <v>17169</v>
      </c>
      <c r="F7" s="19">
        <v>0.3</v>
      </c>
      <c r="G7" s="19">
        <f>SUM(F7:F10)</f>
        <v>1.2</v>
      </c>
      <c r="H7" s="16"/>
      <c r="I7" s="5"/>
      <c r="J7" s="5"/>
      <c r="K7" s="5"/>
    </row>
    <row r="8" spans="1:11" s="8" customFormat="1" ht="15.2" hidden="1" customHeight="1" x14ac:dyDescent="0.25">
      <c r="A8" s="15"/>
      <c r="C8" s="16">
        <v>5</v>
      </c>
      <c r="D8" s="17">
        <v>17236</v>
      </c>
      <c r="E8" s="18">
        <v>17258</v>
      </c>
      <c r="F8" s="19">
        <v>0.3</v>
      </c>
      <c r="G8" s="19"/>
      <c r="H8" s="16"/>
      <c r="I8" s="5"/>
      <c r="J8" s="5"/>
      <c r="K8" s="5"/>
    </row>
    <row r="9" spans="1:11" s="8" customFormat="1" ht="15.2" hidden="1" customHeight="1" x14ac:dyDescent="0.25">
      <c r="A9" s="15"/>
      <c r="C9" s="16">
        <v>6</v>
      </c>
      <c r="D9" s="17">
        <v>17328</v>
      </c>
      <c r="E9" s="18">
        <v>17349</v>
      </c>
      <c r="F9" s="19">
        <v>0.3</v>
      </c>
      <c r="G9" s="19"/>
      <c r="H9" s="16"/>
      <c r="I9" s="5"/>
      <c r="J9" s="5"/>
      <c r="K9" s="5"/>
    </row>
    <row r="10" spans="1:11" s="8" customFormat="1" ht="15.2" hidden="1" customHeight="1" x14ac:dyDescent="0.25">
      <c r="A10" s="20"/>
      <c r="B10" s="21"/>
      <c r="C10" s="22">
        <v>7</v>
      </c>
      <c r="D10" s="23">
        <v>17420</v>
      </c>
      <c r="E10" s="24">
        <v>17441</v>
      </c>
      <c r="F10" s="25">
        <v>0.3</v>
      </c>
      <c r="G10" s="25"/>
      <c r="H10" s="16"/>
      <c r="I10" s="5"/>
      <c r="J10" s="5"/>
      <c r="K10" s="5"/>
    </row>
    <row r="11" spans="1:11" s="8" customFormat="1" ht="15.2" hidden="1" customHeight="1" x14ac:dyDescent="0.25">
      <c r="A11" s="15">
        <v>1948</v>
      </c>
      <c r="B11" s="26"/>
      <c r="C11" s="16">
        <v>8</v>
      </c>
      <c r="D11" s="17">
        <v>17511</v>
      </c>
      <c r="E11" s="18">
        <v>17534</v>
      </c>
      <c r="F11" s="19">
        <v>0.3</v>
      </c>
      <c r="G11" s="19">
        <f>SUM(F11:F14)</f>
        <v>1.2</v>
      </c>
      <c r="H11" s="16"/>
      <c r="I11" s="5"/>
      <c r="J11" s="5"/>
      <c r="K11" s="5"/>
    </row>
    <row r="12" spans="1:11" s="8" customFormat="1" ht="15.2" hidden="1" customHeight="1" x14ac:dyDescent="0.25">
      <c r="A12" s="15"/>
      <c r="C12" s="16">
        <v>9</v>
      </c>
      <c r="D12" s="17">
        <v>17602</v>
      </c>
      <c r="E12" s="18">
        <v>17624</v>
      </c>
      <c r="F12" s="19">
        <v>0.3</v>
      </c>
      <c r="G12" s="19"/>
      <c r="H12" s="16"/>
      <c r="I12" s="5"/>
      <c r="J12" s="5"/>
      <c r="K12" s="5"/>
    </row>
    <row r="13" spans="1:11" s="8" customFormat="1" ht="15.2" hidden="1" customHeight="1" x14ac:dyDescent="0.25">
      <c r="A13" s="15"/>
      <c r="C13" s="16">
        <v>10</v>
      </c>
      <c r="D13" s="17">
        <v>17694</v>
      </c>
      <c r="E13" s="18">
        <v>17715</v>
      </c>
      <c r="F13" s="19">
        <v>0.3</v>
      </c>
      <c r="G13" s="19"/>
      <c r="H13" s="16"/>
      <c r="I13" s="5"/>
      <c r="J13" s="5"/>
      <c r="K13" s="5"/>
    </row>
    <row r="14" spans="1:11" s="8" customFormat="1" ht="15.2" hidden="1" customHeight="1" x14ac:dyDescent="0.25">
      <c r="A14" s="20"/>
      <c r="B14" s="21"/>
      <c r="C14" s="22">
        <v>11</v>
      </c>
      <c r="D14" s="23">
        <v>17784</v>
      </c>
      <c r="E14" s="24">
        <v>17807</v>
      </c>
      <c r="F14" s="25">
        <v>0.3</v>
      </c>
      <c r="G14" s="25"/>
      <c r="H14" s="16"/>
      <c r="I14" s="5"/>
      <c r="J14" s="5"/>
      <c r="K14" s="5"/>
    </row>
    <row r="15" spans="1:11" s="8" customFormat="1" ht="15.2" hidden="1" customHeight="1" x14ac:dyDescent="0.25">
      <c r="A15" s="15">
        <v>1949</v>
      </c>
      <c r="B15" s="26"/>
      <c r="C15" s="16">
        <v>12</v>
      </c>
      <c r="D15" s="17">
        <v>17877</v>
      </c>
      <c r="E15" s="18">
        <v>17901</v>
      </c>
      <c r="F15" s="19">
        <v>0.3</v>
      </c>
      <c r="G15" s="19">
        <f>SUM(F15:F18)</f>
        <v>1.2</v>
      </c>
      <c r="H15" s="16"/>
      <c r="I15" s="5"/>
      <c r="J15" s="5"/>
      <c r="K15" s="5"/>
    </row>
    <row r="16" spans="1:11" s="8" customFormat="1" ht="15.2" hidden="1" customHeight="1" x14ac:dyDescent="0.25">
      <c r="A16" s="15"/>
      <c r="C16" s="16">
        <v>13</v>
      </c>
      <c r="D16" s="17">
        <v>17967</v>
      </c>
      <c r="E16" s="18">
        <v>17989</v>
      </c>
      <c r="F16" s="19">
        <v>0.3</v>
      </c>
      <c r="G16" s="19"/>
      <c r="H16" s="16"/>
      <c r="I16" s="5"/>
      <c r="J16" s="5"/>
      <c r="K16" s="5"/>
    </row>
    <row r="17" spans="1:11" s="8" customFormat="1" ht="15.2" hidden="1" customHeight="1" x14ac:dyDescent="0.25">
      <c r="A17" s="15"/>
      <c r="C17" s="16">
        <v>14</v>
      </c>
      <c r="D17" s="17">
        <v>18059</v>
      </c>
      <c r="E17" s="18">
        <v>18080</v>
      </c>
      <c r="F17" s="19">
        <v>0.3</v>
      </c>
      <c r="G17" s="19"/>
      <c r="H17" s="16"/>
      <c r="I17" s="5"/>
      <c r="J17" s="5"/>
      <c r="K17" s="5"/>
    </row>
    <row r="18" spans="1:11" s="8" customFormat="1" ht="15.2" hidden="1" customHeight="1" x14ac:dyDescent="0.25">
      <c r="A18" s="20"/>
      <c r="B18" s="21"/>
      <c r="C18" s="22">
        <v>15</v>
      </c>
      <c r="D18" s="23">
        <v>18151</v>
      </c>
      <c r="E18" s="24">
        <v>18172</v>
      </c>
      <c r="F18" s="25">
        <v>0.3</v>
      </c>
      <c r="G18" s="25"/>
      <c r="H18" s="16"/>
      <c r="I18" s="5"/>
      <c r="J18" s="5"/>
      <c r="K18" s="5"/>
    </row>
    <row r="19" spans="1:11" s="8" customFormat="1" ht="15.2" customHeight="1" x14ac:dyDescent="0.25">
      <c r="A19" s="15">
        <v>1950</v>
      </c>
      <c r="C19" s="16">
        <v>16</v>
      </c>
      <c r="D19" s="17">
        <v>18242</v>
      </c>
      <c r="E19" s="18">
        <v>18266</v>
      </c>
      <c r="F19" s="19">
        <v>0.3</v>
      </c>
      <c r="G19" s="19">
        <f>SUM(F19:F22)</f>
        <v>1.4</v>
      </c>
      <c r="H19" s="16"/>
      <c r="I19" s="5"/>
      <c r="J19" s="5"/>
      <c r="K19" s="5"/>
    </row>
    <row r="20" spans="1:11" s="8" customFormat="1" ht="15.2" customHeight="1" x14ac:dyDescent="0.25">
      <c r="A20" s="15"/>
      <c r="C20" s="16">
        <v>17</v>
      </c>
      <c r="D20" s="17">
        <v>18332</v>
      </c>
      <c r="E20" s="18">
        <v>18354</v>
      </c>
      <c r="F20" s="19">
        <v>0.3</v>
      </c>
      <c r="G20" s="19"/>
      <c r="H20" s="16"/>
      <c r="I20" s="5"/>
      <c r="J20" s="5"/>
      <c r="K20" s="5"/>
    </row>
    <row r="21" spans="1:11" s="8" customFormat="1" ht="15.2" customHeight="1" x14ac:dyDescent="0.25">
      <c r="A21" s="15"/>
      <c r="C21" s="16">
        <v>18</v>
      </c>
      <c r="D21" s="17">
        <v>18424</v>
      </c>
      <c r="E21" s="18">
        <v>18445</v>
      </c>
      <c r="F21" s="19">
        <v>0.4</v>
      </c>
      <c r="G21" s="19"/>
      <c r="H21" s="16"/>
      <c r="I21" s="5"/>
      <c r="J21" s="5"/>
      <c r="K21" s="5"/>
    </row>
    <row r="22" spans="1:11" s="8" customFormat="1" ht="15.2" customHeight="1" x14ac:dyDescent="0.25">
      <c r="A22" s="20"/>
      <c r="B22" s="21"/>
      <c r="C22" s="22">
        <v>19</v>
      </c>
      <c r="D22" s="23">
        <v>18517</v>
      </c>
      <c r="E22" s="24">
        <v>18538</v>
      </c>
      <c r="F22" s="25">
        <v>0.4</v>
      </c>
      <c r="G22" s="25"/>
      <c r="H22" s="16"/>
      <c r="I22" s="5"/>
      <c r="J22" s="5"/>
      <c r="K22" s="5"/>
    </row>
    <row r="23" spans="1:11" s="8" customFormat="1" ht="15.2" customHeight="1" x14ac:dyDescent="0.25">
      <c r="A23" s="15">
        <v>1951</v>
      </c>
      <c r="B23" s="26"/>
      <c r="C23" s="16">
        <v>20</v>
      </c>
      <c r="D23" s="17">
        <v>18595</v>
      </c>
      <c r="E23" s="18">
        <v>18631</v>
      </c>
      <c r="F23" s="19">
        <v>0.4</v>
      </c>
      <c r="G23" s="19">
        <f>SUM(F23:F26)</f>
        <v>1.6</v>
      </c>
      <c r="H23" s="16"/>
      <c r="I23" s="5"/>
      <c r="J23" s="5"/>
      <c r="K23" s="5"/>
    </row>
    <row r="24" spans="1:11" s="8" customFormat="1" ht="15.2" customHeight="1" x14ac:dyDescent="0.25">
      <c r="A24" s="15"/>
      <c r="C24" s="16">
        <v>21</v>
      </c>
      <c r="D24" s="17">
        <v>18696</v>
      </c>
      <c r="E24" s="18">
        <v>18720</v>
      </c>
      <c r="F24" s="19">
        <v>0.4</v>
      </c>
      <c r="G24" s="19"/>
      <c r="H24" s="16"/>
      <c r="I24" s="5"/>
      <c r="J24" s="5"/>
      <c r="K24" s="5"/>
    </row>
    <row r="25" spans="1:11" s="8" customFormat="1" ht="15.2" customHeight="1" x14ac:dyDescent="0.25">
      <c r="A25" s="15"/>
      <c r="C25" s="16">
        <v>22</v>
      </c>
      <c r="D25" s="17">
        <v>18790</v>
      </c>
      <c r="E25" s="18">
        <v>18811</v>
      </c>
      <c r="F25" s="19">
        <v>0.4</v>
      </c>
      <c r="G25" s="19"/>
      <c r="H25" s="16"/>
      <c r="I25" s="5"/>
      <c r="J25" s="5"/>
      <c r="K25" s="5"/>
    </row>
    <row r="26" spans="1:11" s="8" customFormat="1" ht="15.2" customHeight="1" x14ac:dyDescent="0.25">
      <c r="A26" s="20"/>
      <c r="B26" s="21"/>
      <c r="C26" s="22">
        <v>23</v>
      </c>
      <c r="D26" s="23">
        <v>18881</v>
      </c>
      <c r="E26" s="24">
        <v>18902</v>
      </c>
      <c r="F26" s="25">
        <v>0.4</v>
      </c>
      <c r="G26" s="25"/>
      <c r="H26" s="16"/>
      <c r="I26" s="5"/>
      <c r="J26" s="5"/>
      <c r="K26" s="5"/>
    </row>
    <row r="27" spans="1:11" s="8" customFormat="1" ht="15.2" customHeight="1" x14ac:dyDescent="0.25">
      <c r="A27" s="15">
        <v>1952</v>
      </c>
      <c r="B27" s="26"/>
      <c r="C27" s="16">
        <v>24</v>
      </c>
      <c r="D27" s="17">
        <v>18972</v>
      </c>
      <c r="E27" s="18">
        <v>18995</v>
      </c>
      <c r="F27" s="19">
        <v>0.4</v>
      </c>
      <c r="G27" s="19">
        <f>SUM(F27:F30)</f>
        <v>1.6</v>
      </c>
      <c r="H27" s="16"/>
      <c r="I27" s="5"/>
      <c r="J27" s="5"/>
      <c r="K27" s="5"/>
    </row>
    <row r="28" spans="1:11" s="8" customFormat="1" ht="15.2" customHeight="1" x14ac:dyDescent="0.25">
      <c r="A28" s="15"/>
      <c r="C28" s="16">
        <v>25</v>
      </c>
      <c r="D28" s="17">
        <v>19065</v>
      </c>
      <c r="E28" s="18">
        <v>19085</v>
      </c>
      <c r="F28" s="19">
        <v>0.4</v>
      </c>
      <c r="G28" s="19"/>
      <c r="H28" s="16"/>
      <c r="I28" s="5"/>
      <c r="J28" s="5"/>
      <c r="K28" s="5"/>
    </row>
    <row r="29" spans="1:11" s="8" customFormat="1" ht="15.2" customHeight="1" x14ac:dyDescent="0.25">
      <c r="A29" s="15"/>
      <c r="C29" s="16">
        <v>26</v>
      </c>
      <c r="D29" s="17">
        <v>19155</v>
      </c>
      <c r="E29" s="18">
        <v>19176</v>
      </c>
      <c r="F29" s="19">
        <v>0.4</v>
      </c>
      <c r="G29" s="19"/>
      <c r="H29" s="16"/>
      <c r="I29" s="5"/>
      <c r="J29" s="5"/>
      <c r="K29" s="5"/>
    </row>
    <row r="30" spans="1:11" s="8" customFormat="1" ht="15.2" customHeight="1" x14ac:dyDescent="0.25">
      <c r="A30" s="20"/>
      <c r="B30" s="21"/>
      <c r="C30" s="22">
        <v>27</v>
      </c>
      <c r="D30" s="23">
        <v>19247</v>
      </c>
      <c r="E30" s="24">
        <v>19268</v>
      </c>
      <c r="F30" s="25">
        <v>0.4</v>
      </c>
      <c r="G30" s="25"/>
      <c r="H30" s="16"/>
      <c r="I30" s="5"/>
      <c r="J30" s="5"/>
      <c r="K30" s="5"/>
    </row>
    <row r="31" spans="1:11" s="8" customFormat="1" ht="15.2" customHeight="1" x14ac:dyDescent="0.25">
      <c r="A31" s="15">
        <v>1953</v>
      </c>
      <c r="B31" s="26"/>
      <c r="C31" s="16">
        <v>28</v>
      </c>
      <c r="D31" s="17">
        <v>19338</v>
      </c>
      <c r="E31" s="18">
        <v>19361</v>
      </c>
      <c r="F31" s="19">
        <v>0.4</v>
      </c>
      <c r="G31" s="19">
        <f>SUM(F31:F34)</f>
        <v>1.8</v>
      </c>
      <c r="H31" s="16"/>
      <c r="I31" s="5"/>
      <c r="J31" s="5"/>
      <c r="K31" s="5"/>
    </row>
    <row r="32" spans="1:11" s="8" customFormat="1" ht="15.2" customHeight="1" x14ac:dyDescent="0.25">
      <c r="A32" s="15"/>
      <c r="C32" s="16">
        <v>29</v>
      </c>
      <c r="D32" s="17">
        <v>19430</v>
      </c>
      <c r="E32" s="18">
        <v>19450</v>
      </c>
      <c r="F32" s="19">
        <v>0.4</v>
      </c>
      <c r="G32" s="19"/>
      <c r="H32" s="16"/>
      <c r="I32" s="5"/>
      <c r="J32" s="5"/>
      <c r="K32" s="5"/>
    </row>
    <row r="33" spans="1:11" s="8" customFormat="1" ht="15.2" customHeight="1" x14ac:dyDescent="0.25">
      <c r="A33" s="15"/>
      <c r="C33" s="16">
        <v>30</v>
      </c>
      <c r="D33" s="17">
        <v>19520</v>
      </c>
      <c r="E33" s="18">
        <v>19541</v>
      </c>
      <c r="F33" s="19">
        <v>0.5</v>
      </c>
      <c r="G33" s="19"/>
      <c r="H33" s="16"/>
      <c r="I33" s="5"/>
      <c r="J33" s="5"/>
      <c r="K33" s="5"/>
    </row>
    <row r="34" spans="1:11" s="8" customFormat="1" ht="15.2" customHeight="1" x14ac:dyDescent="0.25">
      <c r="A34" s="20"/>
      <c r="B34" s="21"/>
      <c r="C34" s="22">
        <v>31</v>
      </c>
      <c r="D34" s="23">
        <v>19612</v>
      </c>
      <c r="E34" s="24">
        <v>19633</v>
      </c>
      <c r="F34" s="25">
        <v>0.5</v>
      </c>
      <c r="G34" s="25"/>
      <c r="H34" s="16"/>
      <c r="I34" s="5"/>
      <c r="J34" s="5"/>
      <c r="K34" s="5"/>
    </row>
    <row r="35" spans="1:11" s="8" customFormat="1" ht="15.2" customHeight="1" x14ac:dyDescent="0.25">
      <c r="A35" s="15">
        <v>1954</v>
      </c>
      <c r="B35" s="26"/>
      <c r="C35" s="16">
        <v>32</v>
      </c>
      <c r="D35" s="17">
        <v>19703</v>
      </c>
      <c r="E35" s="18">
        <v>19726</v>
      </c>
      <c r="F35" s="19">
        <v>0.5</v>
      </c>
      <c r="G35" s="19">
        <f>SUM(F35:F38)</f>
        <v>2.3000000000000003</v>
      </c>
      <c r="H35" s="16"/>
      <c r="I35" s="5"/>
      <c r="J35" s="5"/>
      <c r="K35" s="5"/>
    </row>
    <row r="36" spans="1:11" s="8" customFormat="1" ht="15.2" customHeight="1" x14ac:dyDescent="0.25">
      <c r="A36" s="15"/>
      <c r="C36" s="16">
        <v>33</v>
      </c>
      <c r="D36" s="17">
        <v>19795</v>
      </c>
      <c r="E36" s="18">
        <v>19815</v>
      </c>
      <c r="F36" s="19">
        <v>0.6</v>
      </c>
      <c r="G36" s="19"/>
      <c r="H36" s="16"/>
      <c r="I36" s="5"/>
      <c r="J36" s="5"/>
      <c r="K36" s="5"/>
    </row>
    <row r="37" spans="1:11" s="8" customFormat="1" ht="15.2" customHeight="1" x14ac:dyDescent="0.25">
      <c r="A37" s="15"/>
      <c r="C37" s="16">
        <v>34</v>
      </c>
      <c r="D37" s="17">
        <v>19885</v>
      </c>
      <c r="E37" s="18">
        <v>19906</v>
      </c>
      <c r="F37" s="19">
        <v>0.6</v>
      </c>
      <c r="G37" s="19"/>
      <c r="H37" s="16"/>
      <c r="I37" s="5"/>
      <c r="J37" s="5"/>
      <c r="K37" s="5"/>
    </row>
    <row r="38" spans="1:11" s="8" customFormat="1" ht="15.2" customHeight="1" x14ac:dyDescent="0.25">
      <c r="A38" s="20"/>
      <c r="B38" s="21"/>
      <c r="C38" s="22">
        <v>35</v>
      </c>
      <c r="D38" s="23">
        <v>19977</v>
      </c>
      <c r="E38" s="24">
        <v>19998</v>
      </c>
      <c r="F38" s="25">
        <v>0.6</v>
      </c>
      <c r="G38" s="25"/>
      <c r="H38" s="16"/>
      <c r="I38" s="5"/>
      <c r="J38" s="5"/>
      <c r="K38" s="5"/>
    </row>
    <row r="39" spans="1:11" s="8" customFormat="1" ht="15.2" customHeight="1" x14ac:dyDescent="0.25">
      <c r="A39" s="15">
        <v>1955</v>
      </c>
      <c r="B39" s="26"/>
      <c r="C39" s="16">
        <v>36</v>
      </c>
      <c r="D39" s="17">
        <v>20068</v>
      </c>
      <c r="E39" s="18">
        <v>20092</v>
      </c>
      <c r="F39" s="19">
        <v>0.6</v>
      </c>
      <c r="G39" s="19">
        <f>SUM(F39:F42)</f>
        <v>2.4</v>
      </c>
      <c r="H39" s="16"/>
      <c r="I39" s="5"/>
      <c r="J39" s="5"/>
      <c r="K39" s="5"/>
    </row>
    <row r="40" spans="1:11" s="8" customFormat="1" ht="15.2" customHeight="1" x14ac:dyDescent="0.25">
      <c r="A40" s="15"/>
      <c r="C40" s="16">
        <v>37</v>
      </c>
      <c r="D40" s="17">
        <v>20158</v>
      </c>
      <c r="E40" s="18">
        <v>20180</v>
      </c>
      <c r="F40" s="19">
        <v>0.6</v>
      </c>
      <c r="G40" s="19"/>
      <c r="H40" s="16"/>
      <c r="I40" s="5"/>
      <c r="J40" s="5"/>
      <c r="K40" s="5"/>
    </row>
    <row r="41" spans="1:11" s="8" customFormat="1" ht="15.2" customHeight="1" x14ac:dyDescent="0.25">
      <c r="A41" s="15"/>
      <c r="C41" s="16">
        <v>38</v>
      </c>
      <c r="D41" s="17">
        <v>20240</v>
      </c>
      <c r="E41" s="18">
        <v>20271</v>
      </c>
      <c r="F41" s="19">
        <v>0.6</v>
      </c>
      <c r="G41" s="19"/>
      <c r="H41" s="16"/>
      <c r="I41" s="5"/>
      <c r="J41" s="5"/>
      <c r="K41" s="5"/>
    </row>
    <row r="42" spans="1:11" s="8" customFormat="1" ht="15.2" customHeight="1" x14ac:dyDescent="0.25">
      <c r="A42" s="20"/>
      <c r="B42" s="21"/>
      <c r="C42" s="22">
        <v>39</v>
      </c>
      <c r="D42" s="23">
        <v>20341</v>
      </c>
      <c r="E42" s="24">
        <v>20363</v>
      </c>
      <c r="F42" s="25">
        <v>0.6</v>
      </c>
      <c r="G42" s="25"/>
      <c r="H42" s="16"/>
      <c r="I42" s="5"/>
      <c r="J42" s="5"/>
      <c r="K42" s="5"/>
    </row>
    <row r="43" spans="1:11" s="8" customFormat="1" ht="15.2" customHeight="1" x14ac:dyDescent="0.25">
      <c r="A43" s="15">
        <v>1956</v>
      </c>
      <c r="B43" s="26"/>
      <c r="C43" s="16">
        <v>40</v>
      </c>
      <c r="D43" s="17">
        <v>20432</v>
      </c>
      <c r="E43" s="18">
        <v>20457</v>
      </c>
      <c r="F43" s="19">
        <v>0.6</v>
      </c>
      <c r="G43" s="19">
        <f>SUM(F43:F46)</f>
        <v>2.4</v>
      </c>
      <c r="H43" s="16"/>
      <c r="I43" s="5"/>
      <c r="J43" s="5"/>
      <c r="K43" s="5"/>
    </row>
    <row r="44" spans="1:11" s="8" customFormat="1" ht="15.2" customHeight="1" x14ac:dyDescent="0.25">
      <c r="A44" s="15"/>
      <c r="C44" s="16">
        <v>41</v>
      </c>
      <c r="D44" s="17">
        <v>20523</v>
      </c>
      <c r="E44" s="18">
        <v>20547</v>
      </c>
      <c r="F44" s="19">
        <v>0.6</v>
      </c>
      <c r="G44" s="19"/>
      <c r="H44" s="16"/>
      <c r="I44" s="5"/>
      <c r="J44" s="5"/>
      <c r="K44" s="5"/>
    </row>
    <row r="45" spans="1:11" s="8" customFormat="1" ht="15.2" customHeight="1" x14ac:dyDescent="0.25">
      <c r="A45" s="15"/>
      <c r="C45" s="16">
        <v>42</v>
      </c>
      <c r="D45" s="17">
        <v>20614</v>
      </c>
      <c r="E45" s="18">
        <v>20638</v>
      </c>
      <c r="F45" s="19">
        <v>0.6</v>
      </c>
      <c r="G45" s="19"/>
      <c r="H45" s="16"/>
      <c r="I45" s="5"/>
      <c r="J45" s="5"/>
      <c r="K45" s="5"/>
    </row>
    <row r="46" spans="1:11" s="8" customFormat="1" ht="15.2" customHeight="1" x14ac:dyDescent="0.25">
      <c r="A46" s="20"/>
      <c r="B46" s="21"/>
      <c r="C46" s="22">
        <v>43</v>
      </c>
      <c r="D46" s="23">
        <v>20708</v>
      </c>
      <c r="E46" s="24">
        <v>20729</v>
      </c>
      <c r="F46" s="25">
        <v>0.6</v>
      </c>
      <c r="G46" s="25"/>
      <c r="H46" s="16"/>
      <c r="I46" s="5"/>
      <c r="J46" s="5"/>
      <c r="K46" s="5"/>
    </row>
    <row r="47" spans="1:11" s="8" customFormat="1" ht="15.2" customHeight="1" x14ac:dyDescent="0.25">
      <c r="A47" s="15">
        <v>1957</v>
      </c>
      <c r="B47" s="26"/>
      <c r="C47" s="16">
        <v>44</v>
      </c>
      <c r="D47" s="17">
        <v>20799</v>
      </c>
      <c r="E47" s="18">
        <v>20822</v>
      </c>
      <c r="F47" s="19">
        <v>0.6</v>
      </c>
      <c r="G47" s="19">
        <f>SUM(F47:F50)</f>
        <v>2.4</v>
      </c>
      <c r="H47" s="16"/>
      <c r="I47" s="27"/>
      <c r="J47" s="28"/>
      <c r="K47" s="27"/>
    </row>
    <row r="48" spans="1:11" s="8" customFormat="1" ht="15.2" customHeight="1" x14ac:dyDescent="0.25">
      <c r="A48" s="15"/>
      <c r="C48" s="16">
        <v>45</v>
      </c>
      <c r="D48" s="17">
        <v>20887</v>
      </c>
      <c r="E48" s="18">
        <v>20911</v>
      </c>
      <c r="F48" s="19">
        <v>0.6</v>
      </c>
      <c r="G48" s="19"/>
      <c r="H48" s="16"/>
      <c r="I48" s="27"/>
      <c r="J48" s="28"/>
      <c r="K48" s="27"/>
    </row>
    <row r="49" spans="1:11" s="8" customFormat="1" ht="15.2" customHeight="1" x14ac:dyDescent="0.25">
      <c r="A49" s="15"/>
      <c r="C49" s="16">
        <v>46</v>
      </c>
      <c r="D49" s="17">
        <v>20981</v>
      </c>
      <c r="E49" s="18">
        <v>21002</v>
      </c>
      <c r="F49" s="19">
        <v>0.6</v>
      </c>
      <c r="G49" s="19"/>
      <c r="H49" s="16"/>
      <c r="I49" s="27"/>
      <c r="J49" s="28"/>
      <c r="K49" s="27"/>
    </row>
    <row r="50" spans="1:11" s="8" customFormat="1" ht="15.2" customHeight="1" x14ac:dyDescent="0.25">
      <c r="A50" s="20"/>
      <c r="B50" s="21"/>
      <c r="C50" s="22">
        <v>47</v>
      </c>
      <c r="D50" s="23">
        <v>21073</v>
      </c>
      <c r="E50" s="24">
        <v>21094</v>
      </c>
      <c r="F50" s="25">
        <v>0.6</v>
      </c>
      <c r="G50" s="25"/>
      <c r="H50" s="16"/>
      <c r="I50" s="27"/>
      <c r="J50" s="28"/>
      <c r="K50" s="27"/>
    </row>
    <row r="51" spans="1:11" s="8" customFormat="1" ht="15.2" customHeight="1" x14ac:dyDescent="0.25">
      <c r="A51" s="15">
        <v>1958</v>
      </c>
      <c r="B51" s="26"/>
      <c r="C51" s="16">
        <v>48</v>
      </c>
      <c r="D51" s="17">
        <v>21164</v>
      </c>
      <c r="E51" s="18">
        <v>21187</v>
      </c>
      <c r="F51" s="19">
        <v>0.6</v>
      </c>
      <c r="G51" s="19">
        <f>SUM(F51:F54)</f>
        <v>2.4</v>
      </c>
      <c r="H51" s="16"/>
      <c r="I51" s="27"/>
      <c r="J51" s="28"/>
      <c r="K51" s="27"/>
    </row>
    <row r="52" spans="1:11" s="8" customFormat="1" ht="15.2" customHeight="1" x14ac:dyDescent="0.25">
      <c r="A52" s="15"/>
      <c r="C52" s="16">
        <v>49</v>
      </c>
      <c r="D52" s="17">
        <v>21256</v>
      </c>
      <c r="E52" s="18">
        <v>21276</v>
      </c>
      <c r="F52" s="19">
        <v>0.6</v>
      </c>
      <c r="G52" s="19"/>
      <c r="H52" s="16"/>
      <c r="I52" s="27"/>
      <c r="J52" s="28"/>
      <c r="K52" s="27"/>
    </row>
    <row r="53" spans="1:11" s="8" customFormat="1" ht="15.2" customHeight="1" x14ac:dyDescent="0.25">
      <c r="A53" s="15"/>
      <c r="C53" s="16">
        <v>50</v>
      </c>
      <c r="D53" s="17">
        <v>21346</v>
      </c>
      <c r="E53" s="18">
        <v>21367</v>
      </c>
      <c r="F53" s="19">
        <v>0.6</v>
      </c>
      <c r="G53" s="19"/>
      <c r="H53" s="16"/>
      <c r="I53" s="27"/>
      <c r="J53" s="28"/>
      <c r="K53" s="27"/>
    </row>
    <row r="54" spans="1:11" s="8" customFormat="1" ht="15.2" customHeight="1" x14ac:dyDescent="0.25">
      <c r="A54" s="20"/>
      <c r="B54" s="21"/>
      <c r="C54" s="22">
        <v>51</v>
      </c>
      <c r="D54" s="23">
        <v>21438</v>
      </c>
      <c r="E54" s="24">
        <v>21459</v>
      </c>
      <c r="F54" s="25">
        <v>0.6</v>
      </c>
      <c r="G54" s="25"/>
      <c r="H54" s="16"/>
      <c r="I54" s="27"/>
      <c r="J54" s="28"/>
      <c r="K54" s="27"/>
    </row>
    <row r="55" spans="1:11" s="8" customFormat="1" ht="17.25" x14ac:dyDescent="0.25">
      <c r="A55" s="15" t="s">
        <v>23</v>
      </c>
      <c r="C55" s="16">
        <v>52</v>
      </c>
      <c r="D55" s="17">
        <v>21529</v>
      </c>
      <c r="E55" s="18">
        <v>21552</v>
      </c>
      <c r="F55" s="19">
        <v>0.625</v>
      </c>
      <c r="G55" s="19">
        <f>((F55+F56)/2)+F57+F58</f>
        <v>1.25</v>
      </c>
      <c r="H55" s="16"/>
      <c r="I55" s="27"/>
      <c r="J55" s="28"/>
      <c r="K55" s="27"/>
    </row>
    <row r="56" spans="1:11" s="8" customFormat="1" ht="15.2" customHeight="1" thickBot="1" x14ac:dyDescent="0.3">
      <c r="A56" s="29"/>
      <c r="B56" s="30">
        <v>21660</v>
      </c>
      <c r="C56" s="31">
        <v>53</v>
      </c>
      <c r="D56" s="32">
        <v>21620</v>
      </c>
      <c r="E56" s="33">
        <v>21641</v>
      </c>
      <c r="F56" s="34">
        <v>0.625</v>
      </c>
      <c r="G56" s="34"/>
      <c r="H56" s="16"/>
      <c r="I56" s="27"/>
      <c r="J56" s="28"/>
      <c r="K56" s="27"/>
    </row>
    <row r="57" spans="1:11" s="8" customFormat="1" ht="15.2" customHeight="1" thickTop="1" x14ac:dyDescent="0.25">
      <c r="A57" s="15"/>
      <c r="B57" s="16" t="s">
        <v>1</v>
      </c>
      <c r="C57" s="16">
        <v>54</v>
      </c>
      <c r="D57" s="17">
        <v>21711</v>
      </c>
      <c r="E57" s="18">
        <v>21732</v>
      </c>
      <c r="F57" s="19">
        <v>0.3125</v>
      </c>
      <c r="G57" s="19"/>
      <c r="H57" s="16"/>
      <c r="I57" s="27"/>
      <c r="J57" s="28"/>
      <c r="K57" s="27"/>
    </row>
    <row r="58" spans="1:11" s="8" customFormat="1" ht="15.2" customHeight="1" x14ac:dyDescent="0.25">
      <c r="A58" s="20"/>
      <c r="B58" s="21"/>
      <c r="C58" s="22">
        <v>55</v>
      </c>
      <c r="D58" s="23">
        <v>21803</v>
      </c>
      <c r="E58" s="24">
        <v>21824</v>
      </c>
      <c r="F58" s="25">
        <v>0.3125</v>
      </c>
      <c r="G58" s="25"/>
      <c r="H58" s="16"/>
      <c r="I58" s="27"/>
      <c r="J58" s="28"/>
      <c r="K58" s="27"/>
    </row>
    <row r="59" spans="1:11" s="8" customFormat="1" ht="15.2" hidden="1" customHeight="1" x14ac:dyDescent="0.25">
      <c r="A59" s="15">
        <v>1960</v>
      </c>
      <c r="C59" s="16">
        <v>56</v>
      </c>
      <c r="D59" s="17">
        <v>21894</v>
      </c>
      <c r="E59" s="18">
        <v>21917</v>
      </c>
      <c r="F59" s="19">
        <v>0.3125</v>
      </c>
      <c r="G59" s="19">
        <f>SUM(F59:F62)</f>
        <v>1.25</v>
      </c>
      <c r="H59" s="16"/>
      <c r="I59" s="27"/>
      <c r="J59" s="28"/>
      <c r="K59" s="27"/>
    </row>
    <row r="60" spans="1:11" s="8" customFormat="1" ht="15.2" hidden="1" customHeight="1" x14ac:dyDescent="0.25">
      <c r="A60" s="15"/>
      <c r="C60" s="16">
        <v>57</v>
      </c>
      <c r="D60" s="17">
        <v>21986</v>
      </c>
      <c r="E60" s="18">
        <v>22007</v>
      </c>
      <c r="F60" s="19">
        <v>0.3125</v>
      </c>
      <c r="G60" s="19"/>
      <c r="H60" s="16"/>
      <c r="I60" s="27"/>
      <c r="J60" s="28"/>
      <c r="K60" s="27"/>
    </row>
    <row r="61" spans="1:11" s="8" customFormat="1" ht="15.2" hidden="1" customHeight="1" x14ac:dyDescent="0.25">
      <c r="A61" s="15"/>
      <c r="C61" s="16">
        <v>58</v>
      </c>
      <c r="D61" s="17">
        <v>22077</v>
      </c>
      <c r="E61" s="18">
        <v>22098</v>
      </c>
      <c r="F61" s="19">
        <v>0.3125</v>
      </c>
      <c r="G61" s="19"/>
      <c r="H61" s="16"/>
      <c r="I61" s="27"/>
      <c r="J61" s="28"/>
      <c r="K61" s="27"/>
    </row>
    <row r="62" spans="1:11" s="8" customFormat="1" ht="15.2" hidden="1" customHeight="1" x14ac:dyDescent="0.25">
      <c r="A62" s="20"/>
      <c r="B62" s="21"/>
      <c r="C62" s="22">
        <v>59</v>
      </c>
      <c r="D62" s="23">
        <v>22168</v>
      </c>
      <c r="E62" s="24">
        <v>22190</v>
      </c>
      <c r="F62" s="25">
        <v>0.3125</v>
      </c>
      <c r="G62" s="25"/>
      <c r="H62" s="16"/>
      <c r="I62" s="27"/>
      <c r="J62" s="28"/>
      <c r="K62" s="27"/>
    </row>
    <row r="63" spans="1:11" s="8" customFormat="1" ht="15.2" hidden="1" customHeight="1" x14ac:dyDescent="0.25">
      <c r="A63" s="15">
        <v>1961</v>
      </c>
      <c r="B63" s="26"/>
      <c r="C63" s="16">
        <v>60</v>
      </c>
      <c r="D63" s="17">
        <v>22259</v>
      </c>
      <c r="E63" s="18">
        <v>22283</v>
      </c>
      <c r="F63" s="19">
        <v>0.3125</v>
      </c>
      <c r="G63" s="19">
        <f>SUM(F63:F66)</f>
        <v>1.25</v>
      </c>
      <c r="H63" s="16"/>
      <c r="I63" s="27"/>
      <c r="J63" s="28"/>
      <c r="K63" s="27"/>
    </row>
    <row r="64" spans="1:11" s="8" customFormat="1" ht="15.2" hidden="1" customHeight="1" x14ac:dyDescent="0.25">
      <c r="A64" s="15"/>
      <c r="C64" s="16">
        <v>61</v>
      </c>
      <c r="D64" s="17">
        <v>22350</v>
      </c>
      <c r="E64" s="18">
        <v>22373</v>
      </c>
      <c r="F64" s="19">
        <v>0.3125</v>
      </c>
      <c r="G64" s="19"/>
      <c r="H64" s="16"/>
      <c r="I64" s="27"/>
      <c r="J64" s="28"/>
      <c r="K64" s="27"/>
    </row>
    <row r="65" spans="1:11" s="8" customFormat="1" ht="15.2" hidden="1" customHeight="1" x14ac:dyDescent="0.25">
      <c r="A65" s="15"/>
      <c r="C65" s="16">
        <v>62</v>
      </c>
      <c r="D65" s="17">
        <v>22441</v>
      </c>
      <c r="E65" s="18">
        <v>22463</v>
      </c>
      <c r="F65" s="19">
        <v>0.3125</v>
      </c>
      <c r="G65" s="19"/>
      <c r="H65" s="16"/>
      <c r="I65" s="27"/>
      <c r="J65" s="28"/>
      <c r="K65" s="27"/>
    </row>
    <row r="66" spans="1:11" s="8" customFormat="1" ht="15.2" hidden="1" customHeight="1" x14ac:dyDescent="0.25">
      <c r="A66" s="20"/>
      <c r="B66" s="21"/>
      <c r="C66" s="22">
        <v>63</v>
      </c>
      <c r="D66" s="23">
        <v>22532</v>
      </c>
      <c r="E66" s="24">
        <v>22556</v>
      </c>
      <c r="F66" s="25">
        <v>0.3125</v>
      </c>
      <c r="G66" s="25"/>
      <c r="H66" s="16"/>
      <c r="I66" s="27"/>
      <c r="J66" s="28"/>
      <c r="K66" s="27"/>
    </row>
    <row r="67" spans="1:11" s="8" customFormat="1" ht="15.2" hidden="1" customHeight="1" x14ac:dyDescent="0.25">
      <c r="A67" s="15">
        <v>1962</v>
      </c>
      <c r="B67" s="26"/>
      <c r="C67" s="16">
        <v>64</v>
      </c>
      <c r="D67" s="17">
        <v>22623</v>
      </c>
      <c r="E67" s="18">
        <v>22648</v>
      </c>
      <c r="F67" s="19">
        <v>0.33</v>
      </c>
      <c r="G67" s="19">
        <f>SUM(F67:F70)</f>
        <v>1.32</v>
      </c>
      <c r="H67" s="16"/>
      <c r="I67" s="27"/>
      <c r="J67" s="28"/>
      <c r="K67" s="27"/>
    </row>
    <row r="68" spans="1:11" s="8" customFormat="1" ht="15.2" hidden="1" customHeight="1" x14ac:dyDescent="0.25">
      <c r="A68" s="15"/>
      <c r="C68" s="16">
        <v>65</v>
      </c>
      <c r="D68" s="17">
        <v>22714</v>
      </c>
      <c r="E68" s="18">
        <v>22738</v>
      </c>
      <c r="F68" s="19">
        <v>0.33</v>
      </c>
      <c r="G68" s="19"/>
      <c r="H68" s="16"/>
      <c r="I68" s="27"/>
      <c r="J68" s="28"/>
      <c r="K68" s="27"/>
    </row>
    <row r="69" spans="1:11" s="8" customFormat="1" ht="15.2" hidden="1" customHeight="1" x14ac:dyDescent="0.25">
      <c r="A69" s="15"/>
      <c r="C69" s="16">
        <v>66</v>
      </c>
      <c r="D69" s="17">
        <v>22805</v>
      </c>
      <c r="E69" s="18">
        <v>22829</v>
      </c>
      <c r="F69" s="19">
        <v>0.33</v>
      </c>
      <c r="G69" s="19"/>
      <c r="H69" s="16"/>
      <c r="I69" s="27"/>
      <c r="J69" s="28"/>
      <c r="K69" s="27"/>
    </row>
    <row r="70" spans="1:11" s="8" customFormat="1" ht="15.2" hidden="1" customHeight="1" x14ac:dyDescent="0.25">
      <c r="A70" s="20"/>
      <c r="B70" s="21"/>
      <c r="C70" s="22">
        <v>67</v>
      </c>
      <c r="D70" s="23">
        <v>22899</v>
      </c>
      <c r="E70" s="24">
        <v>22920</v>
      </c>
      <c r="F70" s="25">
        <v>0.33</v>
      </c>
      <c r="G70" s="25"/>
      <c r="H70" s="16"/>
      <c r="I70" s="27"/>
      <c r="J70" s="28"/>
      <c r="K70" s="27"/>
    </row>
    <row r="71" spans="1:11" s="8" customFormat="1" ht="15.2" hidden="1" customHeight="1" x14ac:dyDescent="0.25">
      <c r="A71" s="15">
        <v>1963</v>
      </c>
      <c r="B71" s="26"/>
      <c r="C71" s="16">
        <v>68</v>
      </c>
      <c r="D71" s="17">
        <v>22990</v>
      </c>
      <c r="E71" s="18">
        <v>23013</v>
      </c>
      <c r="F71" s="19">
        <v>0.33</v>
      </c>
      <c r="G71" s="19">
        <f>SUM(F71:F74)</f>
        <v>1.35</v>
      </c>
      <c r="H71" s="16"/>
      <c r="I71" s="27"/>
      <c r="J71" s="28"/>
      <c r="K71" s="27"/>
    </row>
    <row r="72" spans="1:11" s="8" customFormat="1" ht="15.2" hidden="1" customHeight="1" x14ac:dyDescent="0.25">
      <c r="A72" s="15"/>
      <c r="C72" s="16">
        <v>69</v>
      </c>
      <c r="D72" s="17">
        <v>23078</v>
      </c>
      <c r="E72" s="18">
        <v>23102</v>
      </c>
      <c r="F72" s="19">
        <v>0.34</v>
      </c>
      <c r="G72" s="19"/>
      <c r="H72" s="16"/>
      <c r="I72" s="27"/>
      <c r="J72" s="28"/>
      <c r="K72" s="27"/>
    </row>
    <row r="73" spans="1:11" s="8" customFormat="1" ht="15.2" hidden="1" customHeight="1" x14ac:dyDescent="0.25">
      <c r="A73" s="15"/>
      <c r="C73" s="16">
        <v>70</v>
      </c>
      <c r="D73" s="17">
        <v>23172</v>
      </c>
      <c r="E73" s="18">
        <v>23193</v>
      </c>
      <c r="F73" s="19">
        <v>0.34</v>
      </c>
      <c r="G73" s="19"/>
      <c r="H73" s="16"/>
      <c r="I73" s="27"/>
      <c r="J73" s="28"/>
      <c r="K73" s="27"/>
    </row>
    <row r="74" spans="1:11" s="8" customFormat="1" ht="15.2" hidden="1" customHeight="1" x14ac:dyDescent="0.25">
      <c r="A74" s="20"/>
      <c r="B74" s="21"/>
      <c r="C74" s="22">
        <v>71</v>
      </c>
      <c r="D74" s="23">
        <v>23264</v>
      </c>
      <c r="E74" s="24">
        <v>23285</v>
      </c>
      <c r="F74" s="25">
        <v>0.34</v>
      </c>
      <c r="G74" s="25"/>
      <c r="H74" s="16"/>
      <c r="I74" s="27"/>
      <c r="J74" s="28"/>
      <c r="K74" s="27"/>
    </row>
    <row r="75" spans="1:11" s="8" customFormat="1" ht="15.2" hidden="1" customHeight="1" x14ac:dyDescent="0.25">
      <c r="A75" s="15">
        <v>1964</v>
      </c>
      <c r="B75" s="26"/>
      <c r="C75" s="16">
        <v>72</v>
      </c>
      <c r="D75" s="17">
        <v>23355</v>
      </c>
      <c r="E75" s="18">
        <v>23378</v>
      </c>
      <c r="F75" s="19">
        <v>0.34</v>
      </c>
      <c r="G75" s="19">
        <f>SUM(F75:F78)</f>
        <v>1.3900000000000001</v>
      </c>
      <c r="H75" s="16"/>
      <c r="I75" s="27"/>
      <c r="J75" s="28"/>
      <c r="K75" s="27"/>
    </row>
    <row r="76" spans="1:11" s="8" customFormat="1" ht="15.2" hidden="1" customHeight="1" x14ac:dyDescent="0.25">
      <c r="A76" s="15"/>
      <c r="C76" s="16">
        <v>73</v>
      </c>
      <c r="D76" s="17">
        <v>23446</v>
      </c>
      <c r="E76" s="18">
        <v>23468</v>
      </c>
      <c r="F76" s="19">
        <v>0.35</v>
      </c>
      <c r="G76" s="19"/>
      <c r="H76" s="16"/>
      <c r="I76" s="27"/>
      <c r="J76" s="28"/>
      <c r="K76" s="27"/>
    </row>
    <row r="77" spans="1:11" s="8" customFormat="1" ht="15.2" hidden="1" customHeight="1" x14ac:dyDescent="0.25">
      <c r="A77" s="15"/>
      <c r="C77" s="16">
        <v>74</v>
      </c>
      <c r="D77" s="17">
        <v>23538</v>
      </c>
      <c r="E77" s="18">
        <v>23559</v>
      </c>
      <c r="F77" s="19">
        <v>0.35</v>
      </c>
      <c r="G77" s="19"/>
      <c r="H77" s="16"/>
      <c r="I77" s="27"/>
      <c r="J77" s="28"/>
      <c r="K77" s="27"/>
    </row>
    <row r="78" spans="1:11" s="8" customFormat="1" ht="15.2" hidden="1" customHeight="1" x14ac:dyDescent="0.25">
      <c r="A78" s="20"/>
      <c r="B78" s="21"/>
      <c r="C78" s="22">
        <v>75</v>
      </c>
      <c r="D78" s="23">
        <v>23630</v>
      </c>
      <c r="E78" s="24">
        <v>23651</v>
      </c>
      <c r="F78" s="25">
        <v>0.35</v>
      </c>
      <c r="G78" s="25"/>
      <c r="H78" s="16"/>
      <c r="I78" s="27"/>
      <c r="J78" s="28"/>
      <c r="K78" s="27"/>
    </row>
    <row r="79" spans="1:11" s="8" customFormat="1" ht="15.2" hidden="1" customHeight="1" x14ac:dyDescent="0.25">
      <c r="A79" s="15">
        <v>1965</v>
      </c>
      <c r="B79" s="26"/>
      <c r="C79" s="16">
        <v>76</v>
      </c>
      <c r="D79" s="17">
        <v>23721</v>
      </c>
      <c r="E79" s="18">
        <v>23744</v>
      </c>
      <c r="F79" s="19">
        <v>0.36</v>
      </c>
      <c r="G79" s="19">
        <f>SUM(F79:F82)</f>
        <v>1.44</v>
      </c>
      <c r="H79" s="16"/>
      <c r="I79" s="27"/>
      <c r="J79" s="28"/>
      <c r="K79" s="27"/>
    </row>
    <row r="80" spans="1:11" s="8" customFormat="1" ht="15.2" hidden="1" customHeight="1" x14ac:dyDescent="0.25">
      <c r="A80" s="15"/>
      <c r="C80" s="16">
        <v>77</v>
      </c>
      <c r="D80" s="17">
        <v>23811</v>
      </c>
      <c r="E80" s="18">
        <v>23833</v>
      </c>
      <c r="F80" s="19">
        <v>0.36</v>
      </c>
      <c r="G80" s="19"/>
      <c r="H80" s="16"/>
      <c r="I80" s="27"/>
      <c r="J80" s="28"/>
      <c r="K80" s="27"/>
    </row>
    <row r="81" spans="1:11" s="8" customFormat="1" ht="15.2" hidden="1" customHeight="1" x14ac:dyDescent="0.25">
      <c r="A81" s="15"/>
      <c r="C81" s="16">
        <v>78</v>
      </c>
      <c r="D81" s="17">
        <v>23903</v>
      </c>
      <c r="E81" s="18">
        <v>23924</v>
      </c>
      <c r="F81" s="19">
        <v>0.36</v>
      </c>
      <c r="G81" s="19"/>
      <c r="H81" s="16"/>
      <c r="I81" s="27"/>
      <c r="J81" s="28"/>
      <c r="K81" s="27"/>
    </row>
    <row r="82" spans="1:11" s="8" customFormat="1" ht="15.2" hidden="1" customHeight="1" x14ac:dyDescent="0.25">
      <c r="A82" s="20"/>
      <c r="B82" s="21"/>
      <c r="C82" s="22">
        <v>79</v>
      </c>
      <c r="D82" s="23">
        <v>23995</v>
      </c>
      <c r="E82" s="24">
        <v>24016</v>
      </c>
      <c r="F82" s="25">
        <v>0.36</v>
      </c>
      <c r="G82" s="25"/>
      <c r="H82" s="16"/>
      <c r="I82" s="27"/>
      <c r="J82" s="28"/>
      <c r="K82" s="27"/>
    </row>
    <row r="83" spans="1:11" s="8" customFormat="1" ht="15.2" hidden="1" customHeight="1" x14ac:dyDescent="0.25">
      <c r="A83" s="15">
        <v>1966</v>
      </c>
      <c r="B83" s="26"/>
      <c r="C83" s="16">
        <v>80</v>
      </c>
      <c r="D83" s="17">
        <v>24086</v>
      </c>
      <c r="E83" s="18">
        <v>24110</v>
      </c>
      <c r="F83" s="19">
        <v>0.37</v>
      </c>
      <c r="G83" s="19">
        <f>SUM(F83:F86)</f>
        <v>1.48</v>
      </c>
      <c r="H83" s="16"/>
      <c r="I83" s="27"/>
      <c r="J83" s="28"/>
      <c r="K83" s="27"/>
    </row>
    <row r="84" spans="1:11" s="8" customFormat="1" ht="15.2" hidden="1" customHeight="1" x14ac:dyDescent="0.25">
      <c r="A84" s="15"/>
      <c r="C84" s="16">
        <v>81</v>
      </c>
      <c r="D84" s="17">
        <v>24176</v>
      </c>
      <c r="E84" s="18">
        <v>24198</v>
      </c>
      <c r="F84" s="19">
        <v>0.37</v>
      </c>
      <c r="G84" s="19"/>
      <c r="H84" s="16"/>
      <c r="I84" s="27"/>
      <c r="J84" s="28"/>
      <c r="K84" s="27"/>
    </row>
    <row r="85" spans="1:11" s="8" customFormat="1" ht="15.2" hidden="1" customHeight="1" x14ac:dyDescent="0.25">
      <c r="A85" s="15"/>
      <c r="C85" s="16">
        <v>82</v>
      </c>
      <c r="D85" s="17">
        <v>24268</v>
      </c>
      <c r="E85" s="18">
        <v>24289</v>
      </c>
      <c r="F85" s="19">
        <v>0.37</v>
      </c>
      <c r="G85" s="19"/>
      <c r="H85" s="16"/>
      <c r="I85" s="27"/>
      <c r="J85" s="28"/>
      <c r="K85" s="27"/>
    </row>
    <row r="86" spans="1:11" s="8" customFormat="1" ht="15.2" hidden="1" customHeight="1" x14ac:dyDescent="0.25">
      <c r="A86" s="20"/>
      <c r="B86" s="21"/>
      <c r="C86" s="22">
        <v>83</v>
      </c>
      <c r="D86" s="23">
        <v>24359</v>
      </c>
      <c r="E86" s="24">
        <v>24381</v>
      </c>
      <c r="F86" s="25">
        <v>0.37</v>
      </c>
      <c r="G86" s="25"/>
      <c r="H86" s="16"/>
      <c r="I86" s="27"/>
      <c r="J86" s="28"/>
      <c r="K86" s="27"/>
    </row>
    <row r="87" spans="1:11" s="8" customFormat="1" ht="15.2" hidden="1" customHeight="1" x14ac:dyDescent="0.25">
      <c r="A87" s="15">
        <v>1967</v>
      </c>
      <c r="B87" s="26"/>
      <c r="C87" s="16">
        <v>84</v>
      </c>
      <c r="D87" s="17">
        <v>24450</v>
      </c>
      <c r="E87" s="18">
        <v>24474</v>
      </c>
      <c r="F87" s="19">
        <v>0.37</v>
      </c>
      <c r="G87" s="19">
        <f>SUM(F87:F90)</f>
        <v>1.5099999999999998</v>
      </c>
      <c r="H87" s="16"/>
      <c r="I87" s="27"/>
      <c r="J87" s="28"/>
      <c r="K87" s="27"/>
    </row>
    <row r="88" spans="1:11" s="8" customFormat="1" ht="15.2" hidden="1" customHeight="1" x14ac:dyDescent="0.25">
      <c r="A88" s="15"/>
      <c r="C88" s="16">
        <v>85</v>
      </c>
      <c r="D88" s="17">
        <v>24540</v>
      </c>
      <c r="E88" s="18">
        <v>24563</v>
      </c>
      <c r="F88" s="19">
        <v>0.38</v>
      </c>
      <c r="G88" s="19"/>
      <c r="H88" s="16"/>
      <c r="I88" s="27"/>
      <c r="J88" s="28"/>
      <c r="K88" s="27"/>
    </row>
    <row r="89" spans="1:11" s="8" customFormat="1" ht="15.2" hidden="1" customHeight="1" x14ac:dyDescent="0.25">
      <c r="A89" s="15"/>
      <c r="C89" s="16">
        <v>86</v>
      </c>
      <c r="D89" s="17">
        <v>24632</v>
      </c>
      <c r="E89" s="18">
        <v>24654</v>
      </c>
      <c r="F89" s="19">
        <v>0.38</v>
      </c>
      <c r="G89" s="19"/>
      <c r="H89" s="16"/>
      <c r="I89" s="27"/>
      <c r="J89" s="28"/>
      <c r="K89" s="27"/>
    </row>
    <row r="90" spans="1:11" s="8" customFormat="1" ht="15.2" hidden="1" customHeight="1" x14ac:dyDescent="0.25">
      <c r="A90" s="20"/>
      <c r="B90" s="21"/>
      <c r="C90" s="22">
        <v>87</v>
      </c>
      <c r="D90" s="23">
        <v>24723</v>
      </c>
      <c r="E90" s="24">
        <v>24747</v>
      </c>
      <c r="F90" s="25">
        <v>0.38</v>
      </c>
      <c r="G90" s="25"/>
      <c r="H90" s="16"/>
      <c r="I90" s="27"/>
      <c r="J90" s="28"/>
      <c r="K90" s="27"/>
    </row>
    <row r="91" spans="1:11" s="8" customFormat="1" ht="15.2" hidden="1" customHeight="1" x14ac:dyDescent="0.25">
      <c r="A91" s="15">
        <v>1968</v>
      </c>
      <c r="B91" s="26"/>
      <c r="C91" s="16">
        <v>88</v>
      </c>
      <c r="D91" s="17">
        <v>24814</v>
      </c>
      <c r="E91" s="18">
        <v>24839</v>
      </c>
      <c r="F91" s="19">
        <v>0.38</v>
      </c>
      <c r="G91" s="19">
        <f>SUM(F91:F94)</f>
        <v>1.5500000000000003</v>
      </c>
      <c r="H91" s="16"/>
      <c r="I91" s="5"/>
      <c r="J91" s="5"/>
      <c r="K91" s="5"/>
    </row>
    <row r="92" spans="1:11" s="8" customFormat="1" ht="15.2" hidden="1" customHeight="1" x14ac:dyDescent="0.25">
      <c r="A92" s="15"/>
      <c r="C92" s="16">
        <v>89</v>
      </c>
      <c r="D92" s="17">
        <v>24904</v>
      </c>
      <c r="E92" s="18">
        <v>24929</v>
      </c>
      <c r="F92" s="19">
        <v>0.39</v>
      </c>
      <c r="G92" s="19"/>
      <c r="H92" s="16"/>
      <c r="I92" s="5"/>
      <c r="J92" s="5"/>
      <c r="K92" s="5"/>
    </row>
    <row r="93" spans="1:11" s="8" customFormat="1" ht="15.2" hidden="1" customHeight="1" x14ac:dyDescent="0.25">
      <c r="A93" s="15"/>
      <c r="C93" s="16">
        <v>90</v>
      </c>
      <c r="D93" s="17">
        <v>24999</v>
      </c>
      <c r="E93" s="18">
        <v>25020</v>
      </c>
      <c r="F93" s="19">
        <v>0.39</v>
      </c>
      <c r="G93" s="19"/>
      <c r="H93" s="16"/>
      <c r="I93" s="5"/>
      <c r="J93" s="5"/>
      <c r="K93" s="5"/>
    </row>
    <row r="94" spans="1:11" s="8" customFormat="1" ht="15.2" hidden="1" customHeight="1" x14ac:dyDescent="0.25">
      <c r="A94" s="20"/>
      <c r="B94" s="21"/>
      <c r="C94" s="22">
        <v>91</v>
      </c>
      <c r="D94" s="23">
        <v>25091</v>
      </c>
      <c r="E94" s="24">
        <v>25112</v>
      </c>
      <c r="F94" s="25">
        <v>0.39</v>
      </c>
      <c r="G94" s="25"/>
      <c r="H94" s="16"/>
      <c r="I94" s="5"/>
      <c r="J94" s="5"/>
      <c r="K94" s="5"/>
    </row>
    <row r="95" spans="1:11" s="8" customFormat="1" ht="15.2" hidden="1" customHeight="1" x14ac:dyDescent="0.25">
      <c r="A95" s="15">
        <v>1969</v>
      </c>
      <c r="B95" s="26"/>
      <c r="C95" s="16">
        <v>92</v>
      </c>
      <c r="D95" s="17">
        <v>25182</v>
      </c>
      <c r="E95" s="18">
        <v>25205</v>
      </c>
      <c r="F95" s="19">
        <v>0.39</v>
      </c>
      <c r="G95" s="19">
        <f>SUM(F95:F98)</f>
        <v>1.5899999999999999</v>
      </c>
      <c r="H95" s="16"/>
      <c r="I95" s="5"/>
      <c r="J95" s="5"/>
      <c r="K95" s="5"/>
    </row>
    <row r="96" spans="1:11" s="8" customFormat="1" ht="15.2" hidden="1" customHeight="1" x14ac:dyDescent="0.25">
      <c r="A96" s="15"/>
      <c r="C96" s="16">
        <v>93</v>
      </c>
      <c r="D96" s="17">
        <v>25274</v>
      </c>
      <c r="E96" s="18">
        <v>25294</v>
      </c>
      <c r="F96" s="19">
        <v>0.4</v>
      </c>
      <c r="G96" s="19"/>
      <c r="H96" s="16"/>
      <c r="I96" s="5"/>
      <c r="J96" s="5"/>
      <c r="K96" s="5"/>
    </row>
    <row r="97" spans="1:11" s="8" customFormat="1" ht="15.2" hidden="1" customHeight="1" x14ac:dyDescent="0.25">
      <c r="A97" s="15"/>
      <c r="C97" s="16">
        <v>94</v>
      </c>
      <c r="D97" s="17">
        <v>25364</v>
      </c>
      <c r="E97" s="18">
        <v>25385</v>
      </c>
      <c r="F97" s="19">
        <v>0.4</v>
      </c>
      <c r="G97" s="19"/>
      <c r="H97" s="16"/>
      <c r="I97" s="5"/>
      <c r="J97" s="5"/>
      <c r="K97" s="5"/>
    </row>
    <row r="98" spans="1:11" s="8" customFormat="1" ht="15.2" hidden="1" customHeight="1" x14ac:dyDescent="0.25">
      <c r="A98" s="20"/>
      <c r="B98" s="21"/>
      <c r="C98" s="22">
        <v>95</v>
      </c>
      <c r="D98" s="23">
        <v>25456</v>
      </c>
      <c r="E98" s="24">
        <v>25477</v>
      </c>
      <c r="F98" s="25">
        <v>0.4</v>
      </c>
      <c r="G98" s="25"/>
      <c r="H98" s="16"/>
      <c r="I98" s="5"/>
      <c r="J98" s="5"/>
      <c r="K98" s="5"/>
    </row>
    <row r="99" spans="1:11" s="8" customFormat="1" ht="17.25" hidden="1" x14ac:dyDescent="0.25">
      <c r="A99" s="15" t="s">
        <v>24</v>
      </c>
      <c r="B99" s="16" t="s">
        <v>15</v>
      </c>
      <c r="C99" s="16">
        <v>96</v>
      </c>
      <c r="D99" s="17">
        <v>25547</v>
      </c>
      <c r="E99" s="18">
        <v>25570</v>
      </c>
      <c r="F99" s="19">
        <v>0.4</v>
      </c>
      <c r="G99" s="19">
        <f>SUM(F99:F102)</f>
        <v>1.6</v>
      </c>
      <c r="H99" s="16"/>
      <c r="I99" s="5"/>
      <c r="J99" s="5"/>
      <c r="K99" s="5"/>
    </row>
    <row r="100" spans="1:11" s="8" customFormat="1" ht="15.2" hidden="1" customHeight="1" x14ac:dyDescent="0.25">
      <c r="A100" s="12"/>
      <c r="C100" s="16">
        <v>97</v>
      </c>
      <c r="D100" s="17">
        <v>25637</v>
      </c>
      <c r="E100" s="18">
        <v>25659</v>
      </c>
      <c r="F100" s="19">
        <v>0.4</v>
      </c>
      <c r="G100" s="19"/>
      <c r="H100" s="16"/>
      <c r="I100" s="5"/>
      <c r="J100" s="5"/>
      <c r="K100" s="5"/>
    </row>
    <row r="101" spans="1:11" s="8" customFormat="1" ht="15.2" hidden="1" customHeight="1" x14ac:dyDescent="0.25">
      <c r="A101" s="15"/>
      <c r="C101" s="16">
        <v>98</v>
      </c>
      <c r="D101" s="17">
        <v>25729</v>
      </c>
      <c r="E101" s="18">
        <v>25750</v>
      </c>
      <c r="F101" s="19">
        <v>0.4</v>
      </c>
      <c r="G101" s="19"/>
      <c r="H101" s="16"/>
      <c r="I101" s="5"/>
      <c r="J101" s="5"/>
      <c r="K101" s="5"/>
    </row>
    <row r="102" spans="1:11" s="8" customFormat="1" ht="15.2" hidden="1" customHeight="1" x14ac:dyDescent="0.25">
      <c r="A102" s="20"/>
      <c r="B102" s="21"/>
      <c r="C102" s="22">
        <v>99</v>
      </c>
      <c r="D102" s="23">
        <v>25821</v>
      </c>
      <c r="E102" s="24">
        <v>25842</v>
      </c>
      <c r="F102" s="25">
        <v>0.4</v>
      </c>
      <c r="G102" s="25"/>
      <c r="H102" s="16"/>
      <c r="I102" s="5"/>
      <c r="J102" s="5"/>
      <c r="K102" s="5"/>
    </row>
    <row r="103" spans="1:11" s="8" customFormat="1" ht="17.25" hidden="1" x14ac:dyDescent="0.25">
      <c r="A103" s="15" t="s">
        <v>25</v>
      </c>
      <c r="B103" s="16" t="s">
        <v>4</v>
      </c>
      <c r="C103" s="16">
        <v>100</v>
      </c>
      <c r="D103" s="17">
        <v>25912</v>
      </c>
      <c r="E103" s="18">
        <v>25936</v>
      </c>
      <c r="F103" s="19">
        <v>0.4</v>
      </c>
      <c r="G103" s="19">
        <f>SUM(F103:F106)</f>
        <v>1.6</v>
      </c>
      <c r="H103" s="16"/>
      <c r="I103" s="5"/>
      <c r="J103" s="5"/>
      <c r="K103" s="5"/>
    </row>
    <row r="104" spans="1:11" s="8" customFormat="1" ht="15.2" hidden="1" customHeight="1" x14ac:dyDescent="0.25">
      <c r="A104" s="12"/>
      <c r="C104" s="16">
        <v>101</v>
      </c>
      <c r="D104" s="17">
        <v>26002</v>
      </c>
      <c r="E104" s="18">
        <v>26024</v>
      </c>
      <c r="F104" s="19">
        <v>0.4</v>
      </c>
      <c r="G104" s="19"/>
      <c r="H104" s="16"/>
      <c r="I104" s="5"/>
      <c r="J104" s="5"/>
      <c r="K104" s="5"/>
    </row>
    <row r="105" spans="1:11" s="8" customFormat="1" ht="15.2" hidden="1" customHeight="1" x14ac:dyDescent="0.25">
      <c r="A105" s="15"/>
      <c r="C105" s="16">
        <v>102</v>
      </c>
      <c r="D105" s="17">
        <v>26094</v>
      </c>
      <c r="E105" s="18">
        <v>26115</v>
      </c>
      <c r="F105" s="19">
        <v>0.4</v>
      </c>
      <c r="G105" s="19"/>
      <c r="H105" s="16"/>
      <c r="I105" s="5"/>
      <c r="J105" s="5"/>
      <c r="K105" s="5"/>
    </row>
    <row r="106" spans="1:11" s="8" customFormat="1" ht="15.2" hidden="1" customHeight="1" x14ac:dyDescent="0.25">
      <c r="A106" s="20"/>
      <c r="B106" s="21"/>
      <c r="C106" s="22">
        <v>103</v>
      </c>
      <c r="D106" s="23">
        <v>26186</v>
      </c>
      <c r="E106" s="24">
        <v>26207</v>
      </c>
      <c r="F106" s="25">
        <v>0.4</v>
      </c>
      <c r="G106" s="25"/>
      <c r="H106" s="16"/>
      <c r="I106" s="5"/>
      <c r="J106" s="5"/>
      <c r="K106" s="5"/>
    </row>
    <row r="107" spans="1:11" s="8" customFormat="1" ht="17.25" hidden="1" x14ac:dyDescent="0.25">
      <c r="A107" s="15" t="s">
        <v>26</v>
      </c>
      <c r="B107" s="16" t="s">
        <v>5</v>
      </c>
      <c r="C107" s="16">
        <v>104</v>
      </c>
      <c r="D107" s="17">
        <v>26277</v>
      </c>
      <c r="E107" s="18">
        <v>26301</v>
      </c>
      <c r="F107" s="19">
        <v>0.4</v>
      </c>
      <c r="G107" s="19">
        <f>SUM(F107:F110)</f>
        <v>1.62</v>
      </c>
      <c r="H107" s="16"/>
      <c r="I107" s="5"/>
      <c r="J107" s="5"/>
      <c r="K107" s="5"/>
    </row>
    <row r="108" spans="1:11" s="8" customFormat="1" ht="15.2" hidden="1" customHeight="1" x14ac:dyDescent="0.25">
      <c r="A108" s="12"/>
      <c r="C108" s="16">
        <v>105</v>
      </c>
      <c r="D108" s="17">
        <v>26368</v>
      </c>
      <c r="E108" s="18">
        <v>26390</v>
      </c>
      <c r="F108" s="19">
        <v>0.4</v>
      </c>
      <c r="G108" s="19"/>
      <c r="H108" s="16"/>
      <c r="I108" s="5"/>
      <c r="J108" s="5"/>
      <c r="K108" s="5"/>
    </row>
    <row r="109" spans="1:11" s="8" customFormat="1" ht="15.2" hidden="1" customHeight="1" x14ac:dyDescent="0.25">
      <c r="A109" s="15"/>
      <c r="C109" s="16">
        <v>106</v>
      </c>
      <c r="D109" s="17">
        <v>26459</v>
      </c>
      <c r="E109" s="18">
        <v>26481</v>
      </c>
      <c r="F109" s="19">
        <v>0.4</v>
      </c>
      <c r="G109" s="19"/>
      <c r="H109" s="16"/>
      <c r="I109" s="5"/>
      <c r="J109" s="5"/>
      <c r="K109" s="5"/>
    </row>
    <row r="110" spans="1:11" s="8" customFormat="1" ht="15.2" hidden="1" customHeight="1" x14ac:dyDescent="0.25">
      <c r="A110" s="20"/>
      <c r="B110" s="21"/>
      <c r="C110" s="22">
        <v>107</v>
      </c>
      <c r="D110" s="23">
        <v>26550</v>
      </c>
      <c r="E110" s="24">
        <v>26574</v>
      </c>
      <c r="F110" s="25">
        <v>0.42</v>
      </c>
      <c r="G110" s="25"/>
      <c r="H110" s="16"/>
      <c r="I110" s="5"/>
      <c r="J110" s="5"/>
      <c r="K110" s="5"/>
    </row>
    <row r="111" spans="1:11" s="8" customFormat="1" ht="17.25" hidden="1" x14ac:dyDescent="0.25">
      <c r="A111" s="15" t="s">
        <v>27</v>
      </c>
      <c r="B111" s="16" t="s">
        <v>16</v>
      </c>
      <c r="C111" s="16">
        <v>108</v>
      </c>
      <c r="D111" s="17">
        <v>26641</v>
      </c>
      <c r="E111" s="18">
        <v>26667</v>
      </c>
      <c r="F111" s="19">
        <v>0.42</v>
      </c>
      <c r="G111" s="19">
        <f>SUM(F111:F114)</f>
        <v>1.68</v>
      </c>
      <c r="H111" s="16"/>
      <c r="I111" s="5"/>
      <c r="J111" s="5"/>
      <c r="K111" s="5"/>
    </row>
    <row r="112" spans="1:11" s="8" customFormat="1" ht="15.2" hidden="1" customHeight="1" x14ac:dyDescent="0.25">
      <c r="A112" s="12"/>
      <c r="C112" s="16">
        <v>109</v>
      </c>
      <c r="D112" s="17">
        <v>26732</v>
      </c>
      <c r="E112" s="18">
        <v>26756</v>
      </c>
      <c r="F112" s="19">
        <v>0.42</v>
      </c>
      <c r="G112" s="19"/>
      <c r="H112" s="16"/>
      <c r="I112" s="5"/>
      <c r="J112" s="5"/>
      <c r="K112" s="5"/>
    </row>
    <row r="113" spans="1:11" s="8" customFormat="1" ht="15.2" hidden="1" customHeight="1" x14ac:dyDescent="0.25">
      <c r="A113" s="15"/>
      <c r="C113" s="16">
        <v>110</v>
      </c>
      <c r="D113" s="17">
        <v>26823</v>
      </c>
      <c r="E113" s="18">
        <v>26847</v>
      </c>
      <c r="F113" s="19">
        <v>0.42</v>
      </c>
      <c r="G113" s="19"/>
      <c r="H113" s="16"/>
      <c r="I113" s="5"/>
      <c r="J113" s="5"/>
      <c r="K113" s="5"/>
    </row>
    <row r="114" spans="1:11" s="8" customFormat="1" ht="15.2" hidden="1" customHeight="1" x14ac:dyDescent="0.25">
      <c r="A114" s="20"/>
      <c r="B114" s="21"/>
      <c r="C114" s="22">
        <v>111</v>
      </c>
      <c r="D114" s="23">
        <v>26917</v>
      </c>
      <c r="E114" s="24">
        <v>26938</v>
      </c>
      <c r="F114" s="25">
        <v>0.42</v>
      </c>
      <c r="G114" s="25"/>
      <c r="H114" s="16"/>
      <c r="I114" s="5"/>
      <c r="J114" s="5"/>
      <c r="K114" s="5"/>
    </row>
    <row r="115" spans="1:11" s="8" customFormat="1" ht="17.25" hidden="1" x14ac:dyDescent="0.25">
      <c r="A115" s="15" t="s">
        <v>28</v>
      </c>
      <c r="B115" s="16" t="s">
        <v>6</v>
      </c>
      <c r="C115" s="16">
        <v>112</v>
      </c>
      <c r="D115" s="17">
        <v>27008</v>
      </c>
      <c r="E115" s="18">
        <v>27031</v>
      </c>
      <c r="F115" s="19">
        <v>0.42</v>
      </c>
      <c r="G115" s="19">
        <f>SUM(F115:F118)</f>
        <v>1.74</v>
      </c>
      <c r="H115" s="16"/>
      <c r="I115" s="5"/>
      <c r="J115" s="5"/>
      <c r="K115" s="5"/>
    </row>
    <row r="116" spans="1:11" s="8" customFormat="1" ht="15.2" hidden="1" customHeight="1" x14ac:dyDescent="0.25">
      <c r="A116" s="12"/>
      <c r="C116" s="16">
        <v>113</v>
      </c>
      <c r="D116" s="17">
        <v>27096</v>
      </c>
      <c r="E116" s="18">
        <v>27120</v>
      </c>
      <c r="F116" s="19">
        <v>0.42</v>
      </c>
      <c r="G116" s="19"/>
      <c r="H116" s="16"/>
      <c r="I116" s="5"/>
      <c r="J116" s="5"/>
      <c r="K116" s="5"/>
    </row>
    <row r="117" spans="1:11" s="8" customFormat="1" ht="15.2" hidden="1" customHeight="1" x14ac:dyDescent="0.25">
      <c r="A117" s="15"/>
      <c r="C117" s="16">
        <v>114</v>
      </c>
      <c r="D117" s="17">
        <v>27190</v>
      </c>
      <c r="E117" s="18">
        <v>27211</v>
      </c>
      <c r="F117" s="19">
        <v>0.45</v>
      </c>
      <c r="G117" s="19"/>
      <c r="H117" s="16"/>
      <c r="I117" s="5"/>
      <c r="J117" s="5"/>
      <c r="K117" s="5"/>
    </row>
    <row r="118" spans="1:11" s="8" customFormat="1" ht="15.2" hidden="1" customHeight="1" x14ac:dyDescent="0.25">
      <c r="A118" s="20"/>
      <c r="B118" s="21"/>
      <c r="C118" s="22">
        <v>115</v>
      </c>
      <c r="D118" s="23">
        <v>27282</v>
      </c>
      <c r="E118" s="24">
        <v>27303</v>
      </c>
      <c r="F118" s="25">
        <v>0.45</v>
      </c>
      <c r="G118" s="25"/>
      <c r="H118" s="16"/>
      <c r="I118" s="5"/>
      <c r="J118" s="5"/>
      <c r="K118" s="5"/>
    </row>
    <row r="119" spans="1:11" s="8" customFormat="1" ht="17.25" hidden="1" x14ac:dyDescent="0.25">
      <c r="A119" s="15" t="s">
        <v>29</v>
      </c>
      <c r="B119" s="16" t="s">
        <v>17</v>
      </c>
      <c r="C119" s="16">
        <v>116</v>
      </c>
      <c r="D119" s="17">
        <v>27373</v>
      </c>
      <c r="E119" s="18">
        <v>27396</v>
      </c>
      <c r="F119" s="19">
        <v>0.45</v>
      </c>
      <c r="G119" s="19">
        <f>SUM(F119:F122)</f>
        <v>1.8</v>
      </c>
      <c r="H119" s="16"/>
      <c r="I119" s="5"/>
      <c r="J119" s="5"/>
      <c r="K119" s="5"/>
    </row>
    <row r="120" spans="1:11" s="8" customFormat="1" ht="15.2" hidden="1" customHeight="1" x14ac:dyDescent="0.25">
      <c r="A120" s="12"/>
      <c r="C120" s="16">
        <v>117</v>
      </c>
      <c r="D120" s="17">
        <v>27463</v>
      </c>
      <c r="E120" s="18">
        <v>27485</v>
      </c>
      <c r="F120" s="19">
        <v>0.45</v>
      </c>
      <c r="G120" s="19"/>
      <c r="H120" s="16"/>
      <c r="I120" s="5"/>
      <c r="J120" s="5"/>
      <c r="K120" s="5"/>
    </row>
    <row r="121" spans="1:11" s="8" customFormat="1" ht="15.2" hidden="1" customHeight="1" x14ac:dyDescent="0.25">
      <c r="A121" s="15"/>
      <c r="C121" s="16">
        <v>118</v>
      </c>
      <c r="D121" s="17">
        <v>27555</v>
      </c>
      <c r="E121" s="18">
        <v>27576</v>
      </c>
      <c r="F121" s="19">
        <v>0.45</v>
      </c>
      <c r="G121" s="19"/>
      <c r="H121" s="16"/>
      <c r="I121" s="5"/>
      <c r="J121" s="5"/>
      <c r="K121" s="5"/>
    </row>
    <row r="122" spans="1:11" s="8" customFormat="1" ht="15.2" hidden="1" customHeight="1" x14ac:dyDescent="0.25">
      <c r="A122" s="20"/>
      <c r="B122" s="21"/>
      <c r="C122" s="22">
        <v>119</v>
      </c>
      <c r="D122" s="23">
        <v>27647</v>
      </c>
      <c r="E122" s="24">
        <v>27668</v>
      </c>
      <c r="F122" s="25">
        <v>0.45</v>
      </c>
      <c r="G122" s="25"/>
      <c r="H122" s="16"/>
      <c r="I122" s="5"/>
      <c r="J122" s="5"/>
      <c r="K122" s="5"/>
    </row>
    <row r="123" spans="1:11" s="8" customFormat="1" ht="17.25" hidden="1" x14ac:dyDescent="0.25">
      <c r="A123" s="15" t="s">
        <v>30</v>
      </c>
      <c r="B123" s="16" t="s">
        <v>7</v>
      </c>
      <c r="C123" s="16">
        <v>120</v>
      </c>
      <c r="D123" s="17">
        <v>27738</v>
      </c>
      <c r="E123" s="18">
        <v>27761</v>
      </c>
      <c r="F123" s="19">
        <v>0.45</v>
      </c>
      <c r="G123" s="19">
        <f>SUM(F123:F126)</f>
        <v>1.8</v>
      </c>
      <c r="H123" s="16"/>
      <c r="I123" s="5"/>
      <c r="J123" s="5"/>
      <c r="K123" s="5"/>
    </row>
    <row r="124" spans="1:11" s="8" customFormat="1" ht="15.2" hidden="1" customHeight="1" x14ac:dyDescent="0.25">
      <c r="A124" s="12"/>
      <c r="C124" s="16">
        <v>121</v>
      </c>
      <c r="D124" s="17">
        <v>27829</v>
      </c>
      <c r="E124" s="18">
        <v>27851</v>
      </c>
      <c r="F124" s="19">
        <v>0.45</v>
      </c>
      <c r="G124" s="19"/>
      <c r="H124" s="16"/>
      <c r="I124" s="5"/>
      <c r="J124" s="5"/>
      <c r="K124" s="5"/>
    </row>
    <row r="125" spans="1:11" s="8" customFormat="1" ht="15.2" hidden="1" customHeight="1" x14ac:dyDescent="0.25">
      <c r="A125" s="15"/>
      <c r="C125" s="16">
        <v>122</v>
      </c>
      <c r="D125" s="17">
        <v>27921</v>
      </c>
      <c r="E125" s="18">
        <v>27942</v>
      </c>
      <c r="F125" s="19">
        <v>0.45</v>
      </c>
      <c r="G125" s="19"/>
      <c r="H125" s="16"/>
      <c r="I125" s="5"/>
      <c r="J125" s="5"/>
      <c r="K125" s="5"/>
    </row>
    <row r="126" spans="1:11" s="8" customFormat="1" ht="15.2" hidden="1" customHeight="1" x14ac:dyDescent="0.25">
      <c r="A126" s="20"/>
      <c r="B126" s="21"/>
      <c r="C126" s="22">
        <v>123</v>
      </c>
      <c r="D126" s="23">
        <v>28013</v>
      </c>
      <c r="E126" s="24">
        <v>28034</v>
      </c>
      <c r="F126" s="25">
        <v>0.45</v>
      </c>
      <c r="G126" s="25"/>
      <c r="H126" s="16"/>
      <c r="I126" s="5"/>
      <c r="J126" s="5"/>
      <c r="K126" s="5"/>
    </row>
    <row r="127" spans="1:11" s="8" customFormat="1" ht="17.25" hidden="1" x14ac:dyDescent="0.25">
      <c r="A127" s="15" t="s">
        <v>31</v>
      </c>
      <c r="B127" s="16" t="s">
        <v>17</v>
      </c>
      <c r="C127" s="16">
        <v>124</v>
      </c>
      <c r="D127" s="17">
        <v>28104</v>
      </c>
      <c r="E127" s="18">
        <v>28128</v>
      </c>
      <c r="F127" s="19">
        <v>0.45</v>
      </c>
      <c r="G127" s="19">
        <f>SUM(F127:F130)</f>
        <v>1.8599999999999999</v>
      </c>
      <c r="H127" s="16"/>
      <c r="I127" s="5"/>
      <c r="J127" s="5"/>
      <c r="K127" s="5"/>
    </row>
    <row r="128" spans="1:11" s="8" customFormat="1" ht="15.2" hidden="1" customHeight="1" x14ac:dyDescent="0.25">
      <c r="A128" s="12"/>
      <c r="C128" s="16">
        <v>125</v>
      </c>
      <c r="D128" s="17">
        <v>28194</v>
      </c>
      <c r="E128" s="18">
        <v>28216</v>
      </c>
      <c r="F128" s="19">
        <v>0.45</v>
      </c>
      <c r="G128" s="19"/>
      <c r="H128" s="16"/>
      <c r="I128" s="5"/>
      <c r="J128" s="5"/>
      <c r="K128" s="5"/>
    </row>
    <row r="129" spans="1:11" s="8" customFormat="1" ht="15.2" hidden="1" customHeight="1" x14ac:dyDescent="0.25">
      <c r="A129" s="15"/>
      <c r="C129" s="16">
        <v>126</v>
      </c>
      <c r="D129" s="17">
        <v>28286</v>
      </c>
      <c r="E129" s="18">
        <v>28307</v>
      </c>
      <c r="F129" s="19">
        <v>0.48</v>
      </c>
      <c r="G129" s="19"/>
      <c r="H129" s="16"/>
      <c r="I129" s="5"/>
      <c r="J129" s="5"/>
      <c r="K129" s="5"/>
    </row>
    <row r="130" spans="1:11" s="8" customFormat="1" ht="15.2" hidden="1" customHeight="1" x14ac:dyDescent="0.25">
      <c r="A130" s="20"/>
      <c r="B130" s="21"/>
      <c r="C130" s="22">
        <v>127</v>
      </c>
      <c r="D130" s="23">
        <v>28377</v>
      </c>
      <c r="E130" s="24">
        <v>28399</v>
      </c>
      <c r="F130" s="25">
        <v>0.48</v>
      </c>
      <c r="G130" s="25"/>
      <c r="H130" s="16"/>
      <c r="I130" s="5"/>
      <c r="J130" s="5"/>
      <c r="K130" s="5"/>
    </row>
    <row r="131" spans="1:11" s="8" customFormat="1" ht="17.25" hidden="1" x14ac:dyDescent="0.25">
      <c r="A131" s="15" t="s">
        <v>32</v>
      </c>
      <c r="B131" s="16" t="s">
        <v>8</v>
      </c>
      <c r="C131" s="16">
        <v>128</v>
      </c>
      <c r="D131" s="17">
        <v>28468</v>
      </c>
      <c r="E131" s="18">
        <v>28493</v>
      </c>
      <c r="F131" s="19">
        <v>0.48</v>
      </c>
      <c r="G131" s="19">
        <f>SUM(F131:F134)</f>
        <v>1.92</v>
      </c>
      <c r="H131" s="16"/>
      <c r="I131" s="5"/>
      <c r="J131" s="5"/>
      <c r="K131" s="5"/>
    </row>
    <row r="132" spans="1:11" s="8" customFormat="1" ht="15.2" hidden="1" customHeight="1" x14ac:dyDescent="0.25">
      <c r="A132" s="12"/>
      <c r="C132" s="16">
        <v>129</v>
      </c>
      <c r="D132" s="17">
        <v>28559</v>
      </c>
      <c r="E132" s="18">
        <v>28582</v>
      </c>
      <c r="F132" s="19">
        <v>0.48</v>
      </c>
      <c r="G132" s="19"/>
      <c r="H132" s="16"/>
      <c r="I132" s="5"/>
      <c r="J132" s="5"/>
      <c r="K132" s="5"/>
    </row>
    <row r="133" spans="1:11" s="8" customFormat="1" ht="15.2" hidden="1" customHeight="1" x14ac:dyDescent="0.25">
      <c r="A133" s="15"/>
      <c r="C133" s="16">
        <v>130</v>
      </c>
      <c r="D133" s="17">
        <v>28650</v>
      </c>
      <c r="E133" s="18">
        <v>28673</v>
      </c>
      <c r="F133" s="19">
        <v>0.48</v>
      </c>
      <c r="G133" s="19"/>
      <c r="H133" s="16"/>
      <c r="I133" s="5"/>
      <c r="J133" s="5"/>
      <c r="K133" s="5"/>
    </row>
    <row r="134" spans="1:11" s="8" customFormat="1" ht="15.2" hidden="1" customHeight="1" x14ac:dyDescent="0.25">
      <c r="A134" s="20"/>
      <c r="B134" s="21"/>
      <c r="C134" s="22">
        <v>131</v>
      </c>
      <c r="D134" s="23">
        <v>28741</v>
      </c>
      <c r="E134" s="24">
        <v>28764</v>
      </c>
      <c r="F134" s="25">
        <v>0.48</v>
      </c>
      <c r="G134" s="25"/>
      <c r="H134" s="16"/>
      <c r="I134" s="5"/>
      <c r="J134" s="5"/>
      <c r="K134" s="5"/>
    </row>
    <row r="135" spans="1:11" s="8" customFormat="1" ht="17.25" hidden="1" x14ac:dyDescent="0.25">
      <c r="A135" s="15" t="s">
        <v>33</v>
      </c>
      <c r="B135" s="16" t="s">
        <v>9</v>
      </c>
      <c r="C135" s="16">
        <v>132</v>
      </c>
      <c r="D135" s="17">
        <v>28832</v>
      </c>
      <c r="E135" s="18">
        <v>28856</v>
      </c>
      <c r="F135" s="19">
        <v>0.48</v>
      </c>
      <c r="G135" s="19">
        <f>SUM(F135:F138)</f>
        <v>2.0099999999999998</v>
      </c>
      <c r="H135" s="16"/>
      <c r="I135" s="27"/>
      <c r="J135" s="35"/>
      <c r="K135" s="27"/>
    </row>
    <row r="136" spans="1:11" s="8" customFormat="1" ht="15.2" hidden="1" customHeight="1" x14ac:dyDescent="0.25">
      <c r="A136" s="12"/>
      <c r="C136" s="16">
        <v>133</v>
      </c>
      <c r="D136" s="17">
        <v>28923</v>
      </c>
      <c r="E136" s="18">
        <v>28946</v>
      </c>
      <c r="F136" s="19">
        <v>0.51</v>
      </c>
      <c r="G136" s="19"/>
      <c r="H136" s="16"/>
      <c r="I136" s="27"/>
      <c r="J136" s="35"/>
      <c r="K136" s="27"/>
    </row>
    <row r="137" spans="1:11" s="8" customFormat="1" ht="15.2" hidden="1" customHeight="1" x14ac:dyDescent="0.25">
      <c r="A137" s="15"/>
      <c r="C137" s="16">
        <v>134</v>
      </c>
      <c r="D137" s="17">
        <v>29014</v>
      </c>
      <c r="E137" s="18">
        <v>29037</v>
      </c>
      <c r="F137" s="19">
        <v>0.51</v>
      </c>
      <c r="G137" s="19"/>
      <c r="H137" s="16"/>
      <c r="I137" s="27"/>
      <c r="J137" s="35"/>
      <c r="K137" s="27"/>
    </row>
    <row r="138" spans="1:11" s="8" customFormat="1" ht="15.2" hidden="1" customHeight="1" x14ac:dyDescent="0.25">
      <c r="A138" s="20"/>
      <c r="B138" s="21"/>
      <c r="C138" s="22">
        <v>135</v>
      </c>
      <c r="D138" s="23">
        <v>29108</v>
      </c>
      <c r="E138" s="24">
        <v>29129</v>
      </c>
      <c r="F138" s="25">
        <v>0.51</v>
      </c>
      <c r="G138" s="25"/>
      <c r="H138" s="16"/>
      <c r="I138" s="27"/>
      <c r="J138" s="35"/>
      <c r="K138" s="27"/>
    </row>
    <row r="139" spans="1:11" s="8" customFormat="1" ht="17.25" hidden="1" x14ac:dyDescent="0.25">
      <c r="A139" s="15" t="s">
        <v>34</v>
      </c>
      <c r="B139" s="16" t="s">
        <v>18</v>
      </c>
      <c r="C139" s="16">
        <v>136</v>
      </c>
      <c r="D139" s="17">
        <v>29199</v>
      </c>
      <c r="E139" s="18">
        <v>29221</v>
      </c>
      <c r="F139" s="19">
        <v>0.51</v>
      </c>
      <c r="G139" s="19">
        <f>SUM(F139:F142)</f>
        <v>2.1</v>
      </c>
      <c r="H139" s="16"/>
      <c r="I139" s="27"/>
      <c r="J139" s="35"/>
      <c r="K139" s="27"/>
    </row>
    <row r="140" spans="1:11" s="8" customFormat="1" ht="15.2" hidden="1" customHeight="1" x14ac:dyDescent="0.25">
      <c r="A140" s="12"/>
      <c r="C140" s="16">
        <v>137</v>
      </c>
      <c r="D140" s="17">
        <v>29290</v>
      </c>
      <c r="E140" s="18">
        <v>29312</v>
      </c>
      <c r="F140" s="19">
        <v>0.53</v>
      </c>
      <c r="G140" s="19"/>
      <c r="H140" s="16"/>
      <c r="I140" s="27"/>
      <c r="J140" s="35"/>
      <c r="K140" s="27"/>
    </row>
    <row r="141" spans="1:11" s="8" customFormat="1" ht="15.2" hidden="1" customHeight="1" x14ac:dyDescent="0.25">
      <c r="A141" s="15"/>
      <c r="C141" s="16">
        <v>138</v>
      </c>
      <c r="D141" s="17">
        <v>29382</v>
      </c>
      <c r="E141" s="18">
        <v>29403</v>
      </c>
      <c r="F141" s="19">
        <v>0.53</v>
      </c>
      <c r="G141" s="19"/>
      <c r="H141" s="16"/>
      <c r="I141" s="27"/>
      <c r="J141" s="35"/>
      <c r="K141" s="27"/>
    </row>
    <row r="142" spans="1:11" s="8" customFormat="1" ht="15.2" hidden="1" customHeight="1" x14ac:dyDescent="0.25">
      <c r="A142" s="20"/>
      <c r="B142" s="21"/>
      <c r="C142" s="22">
        <v>139</v>
      </c>
      <c r="D142" s="23">
        <v>29474</v>
      </c>
      <c r="E142" s="24">
        <v>29495</v>
      </c>
      <c r="F142" s="25">
        <v>0.53</v>
      </c>
      <c r="G142" s="25"/>
      <c r="H142" s="16"/>
      <c r="I142" s="27"/>
      <c r="J142" s="35"/>
      <c r="K142" s="27"/>
    </row>
    <row r="143" spans="1:11" s="8" customFormat="1" ht="17.25" hidden="1" x14ac:dyDescent="0.25">
      <c r="A143" s="15" t="s">
        <v>35</v>
      </c>
      <c r="B143" s="16" t="s">
        <v>18</v>
      </c>
      <c r="C143" s="16">
        <v>140</v>
      </c>
      <c r="D143" s="17">
        <v>29565</v>
      </c>
      <c r="E143" s="18">
        <v>29587</v>
      </c>
      <c r="F143" s="19">
        <v>0.53</v>
      </c>
      <c r="G143" s="19">
        <f>SUM(F143:F146)</f>
        <v>2.21</v>
      </c>
      <c r="H143" s="16"/>
      <c r="I143" s="27"/>
      <c r="J143" s="35"/>
      <c r="K143" s="27"/>
    </row>
    <row r="144" spans="1:11" s="8" customFormat="1" ht="15.2" hidden="1" customHeight="1" x14ac:dyDescent="0.25">
      <c r="A144" s="12"/>
      <c r="C144" s="16">
        <v>141</v>
      </c>
      <c r="D144" s="17">
        <v>29655</v>
      </c>
      <c r="E144" s="18">
        <v>29677</v>
      </c>
      <c r="F144" s="19">
        <v>0.56000000000000005</v>
      </c>
      <c r="G144" s="19"/>
      <c r="H144" s="16"/>
      <c r="I144" s="27"/>
      <c r="J144" s="35"/>
      <c r="K144" s="27"/>
    </row>
    <row r="145" spans="1:11" s="8" customFormat="1" ht="15.2" hidden="1" customHeight="1" x14ac:dyDescent="0.25">
      <c r="A145" s="15"/>
      <c r="C145" s="16">
        <v>142</v>
      </c>
      <c r="D145" s="17">
        <v>29747</v>
      </c>
      <c r="E145" s="18">
        <v>29768</v>
      </c>
      <c r="F145" s="19">
        <v>0.56000000000000005</v>
      </c>
      <c r="G145" s="19"/>
      <c r="H145" s="16"/>
      <c r="I145" s="27"/>
      <c r="J145" s="35"/>
      <c r="K145" s="27"/>
    </row>
    <row r="146" spans="1:11" s="8" customFormat="1" ht="15.2" hidden="1" customHeight="1" x14ac:dyDescent="0.25">
      <c r="A146" s="20"/>
      <c r="B146" s="21"/>
      <c r="C146" s="22">
        <v>143</v>
      </c>
      <c r="D146" s="23">
        <v>29839</v>
      </c>
      <c r="E146" s="24">
        <v>29860</v>
      </c>
      <c r="F146" s="25">
        <v>0.56000000000000005</v>
      </c>
      <c r="G146" s="25"/>
      <c r="H146" s="16"/>
      <c r="I146" s="27"/>
      <c r="J146" s="35"/>
      <c r="K146" s="27"/>
    </row>
    <row r="147" spans="1:11" s="8" customFormat="1" ht="17.25" hidden="1" x14ac:dyDescent="0.25">
      <c r="A147" s="15" t="s">
        <v>36</v>
      </c>
      <c r="B147" s="16" t="s">
        <v>18</v>
      </c>
      <c r="C147" s="16">
        <v>144</v>
      </c>
      <c r="D147" s="17">
        <v>29930</v>
      </c>
      <c r="E147" s="18">
        <v>29952</v>
      </c>
      <c r="F147" s="19">
        <v>0.56000000000000005</v>
      </c>
      <c r="G147" s="19">
        <f>SUM(F147:F150)</f>
        <v>2.3000000000000003</v>
      </c>
      <c r="H147" s="16"/>
      <c r="I147" s="27"/>
      <c r="J147" s="35"/>
      <c r="K147" s="27"/>
    </row>
    <row r="148" spans="1:11" s="8" customFormat="1" ht="15.2" hidden="1" customHeight="1" x14ac:dyDescent="0.25">
      <c r="A148" s="12"/>
      <c r="C148" s="16">
        <v>145</v>
      </c>
      <c r="D148" s="17">
        <v>30020</v>
      </c>
      <c r="E148" s="18">
        <v>30042</v>
      </c>
      <c r="F148" s="19">
        <v>0.57999999999999996</v>
      </c>
      <c r="G148" s="19"/>
      <c r="H148" s="16"/>
      <c r="I148" s="27"/>
      <c r="J148" s="35"/>
      <c r="K148" s="27"/>
    </row>
    <row r="149" spans="1:11" s="8" customFormat="1" ht="15.2" hidden="1" customHeight="1" x14ac:dyDescent="0.25">
      <c r="A149" s="15"/>
      <c r="C149" s="16">
        <v>146</v>
      </c>
      <c r="D149" s="17">
        <v>30112</v>
      </c>
      <c r="E149" s="18">
        <v>30133</v>
      </c>
      <c r="F149" s="19">
        <v>0.57999999999999996</v>
      </c>
      <c r="G149" s="19"/>
      <c r="H149" s="16"/>
      <c r="I149" s="27"/>
      <c r="J149" s="35"/>
      <c r="K149" s="27"/>
    </row>
    <row r="150" spans="1:11" s="8" customFormat="1" ht="15.2" hidden="1" customHeight="1" x14ac:dyDescent="0.25">
      <c r="A150" s="20"/>
      <c r="B150" s="21"/>
      <c r="C150" s="22">
        <v>147</v>
      </c>
      <c r="D150" s="23">
        <v>30204</v>
      </c>
      <c r="E150" s="24">
        <v>30225</v>
      </c>
      <c r="F150" s="25">
        <v>0.57999999999999996</v>
      </c>
      <c r="G150" s="25"/>
      <c r="H150" s="16"/>
      <c r="I150" s="27"/>
      <c r="J150" s="35"/>
      <c r="K150" s="27"/>
    </row>
    <row r="151" spans="1:11" s="8" customFormat="1" ht="17.25" hidden="1" x14ac:dyDescent="0.25">
      <c r="A151" s="15" t="s">
        <v>37</v>
      </c>
      <c r="B151" s="16" t="s">
        <v>10</v>
      </c>
      <c r="C151" s="16">
        <v>148</v>
      </c>
      <c r="D151" s="17">
        <v>30295</v>
      </c>
      <c r="E151" s="18">
        <v>30317</v>
      </c>
      <c r="F151" s="19">
        <v>0.57999999999999996</v>
      </c>
      <c r="G151" s="19">
        <f>SUM(F151:F154)</f>
        <v>2.38</v>
      </c>
      <c r="H151" s="16"/>
      <c r="I151" s="27"/>
      <c r="J151" s="35"/>
      <c r="K151" s="27"/>
    </row>
    <row r="152" spans="1:11" s="8" customFormat="1" ht="15.2" hidden="1" customHeight="1" x14ac:dyDescent="0.25">
      <c r="A152" s="12"/>
      <c r="C152" s="16">
        <v>149</v>
      </c>
      <c r="D152" s="17">
        <v>30385</v>
      </c>
      <c r="E152" s="18">
        <v>30407</v>
      </c>
      <c r="F152" s="19">
        <v>0.6</v>
      </c>
      <c r="G152" s="19"/>
      <c r="H152" s="16"/>
      <c r="I152" s="27"/>
      <c r="J152" s="35"/>
      <c r="K152" s="27"/>
    </row>
    <row r="153" spans="1:11" s="8" customFormat="1" ht="15.2" hidden="1" customHeight="1" x14ac:dyDescent="0.25">
      <c r="A153" s="15"/>
      <c r="C153" s="16">
        <v>150</v>
      </c>
      <c r="D153" s="17">
        <v>30477</v>
      </c>
      <c r="E153" s="18">
        <v>30498</v>
      </c>
      <c r="F153" s="19">
        <v>0.6</v>
      </c>
      <c r="G153" s="19"/>
      <c r="H153" s="16"/>
      <c r="I153" s="27"/>
      <c r="J153" s="35"/>
      <c r="K153" s="27"/>
    </row>
    <row r="154" spans="1:11" s="8" customFormat="1" ht="15.2" hidden="1" customHeight="1" x14ac:dyDescent="0.25">
      <c r="A154" s="20"/>
      <c r="B154" s="21"/>
      <c r="C154" s="22">
        <v>151</v>
      </c>
      <c r="D154" s="23">
        <v>30568</v>
      </c>
      <c r="E154" s="24">
        <v>30590</v>
      </c>
      <c r="F154" s="25">
        <v>0.6</v>
      </c>
      <c r="G154" s="25"/>
      <c r="H154" s="16"/>
      <c r="I154" s="27"/>
      <c r="J154" s="35"/>
      <c r="K154" s="27"/>
    </row>
    <row r="155" spans="1:11" s="8" customFormat="1" ht="17.25" hidden="1" x14ac:dyDescent="0.25">
      <c r="A155" s="15" t="s">
        <v>38</v>
      </c>
      <c r="B155" s="16" t="s">
        <v>11</v>
      </c>
      <c r="C155" s="16">
        <v>152</v>
      </c>
      <c r="D155" s="17">
        <v>30659</v>
      </c>
      <c r="E155" s="18">
        <v>30682</v>
      </c>
      <c r="F155" s="19">
        <v>0.6</v>
      </c>
      <c r="G155" s="19">
        <f>SUM(F155:F158)</f>
        <v>2.46</v>
      </c>
      <c r="H155" s="16"/>
      <c r="I155" s="27"/>
      <c r="J155" s="35"/>
      <c r="K155" s="27"/>
    </row>
    <row r="156" spans="1:11" s="8" customFormat="1" ht="15.2" hidden="1" customHeight="1" x14ac:dyDescent="0.25">
      <c r="A156" s="12"/>
      <c r="C156" s="16">
        <v>153</v>
      </c>
      <c r="D156" s="17">
        <v>30750</v>
      </c>
      <c r="E156" s="18">
        <v>30773</v>
      </c>
      <c r="F156" s="19">
        <v>0.62</v>
      </c>
      <c r="G156" s="19"/>
      <c r="H156" s="16"/>
      <c r="I156" s="27"/>
      <c r="J156" s="35"/>
      <c r="K156" s="27"/>
    </row>
    <row r="157" spans="1:11" s="8" customFormat="1" ht="15.2" hidden="1" customHeight="1" x14ac:dyDescent="0.25">
      <c r="A157" s="15"/>
      <c r="C157" s="16">
        <v>154</v>
      </c>
      <c r="D157" s="17">
        <v>30841</v>
      </c>
      <c r="E157" s="18">
        <v>30864</v>
      </c>
      <c r="F157" s="19">
        <v>0.62</v>
      </c>
      <c r="G157" s="19"/>
      <c r="H157" s="16"/>
      <c r="I157" s="27"/>
      <c r="J157" s="35"/>
      <c r="K157" s="27"/>
    </row>
    <row r="158" spans="1:11" s="8" customFormat="1" ht="15.2" hidden="1" customHeight="1" x14ac:dyDescent="0.25">
      <c r="A158" s="20"/>
      <c r="B158" s="21"/>
      <c r="C158" s="22">
        <v>155</v>
      </c>
      <c r="D158" s="23">
        <v>30935</v>
      </c>
      <c r="E158" s="24">
        <v>30956</v>
      </c>
      <c r="F158" s="25">
        <v>0.62</v>
      </c>
      <c r="G158" s="25"/>
      <c r="H158" s="16"/>
      <c r="I158" s="27"/>
      <c r="J158" s="35"/>
      <c r="K158" s="27"/>
    </row>
    <row r="159" spans="1:11" s="8" customFormat="1" ht="15.2" hidden="1" customHeight="1" x14ac:dyDescent="0.25">
      <c r="A159" s="15">
        <v>1985</v>
      </c>
      <c r="B159" s="26"/>
      <c r="C159" s="16">
        <v>156</v>
      </c>
      <c r="D159" s="17">
        <v>31026</v>
      </c>
      <c r="E159" s="18">
        <v>31048</v>
      </c>
      <c r="F159" s="19">
        <v>0.62</v>
      </c>
      <c r="G159" s="19">
        <f>SUM(F159:F162)</f>
        <v>2.54</v>
      </c>
      <c r="H159" s="16"/>
      <c r="I159" s="27"/>
      <c r="J159" s="35"/>
      <c r="K159" s="27"/>
    </row>
    <row r="160" spans="1:11" s="8" customFormat="1" ht="15.2" hidden="1" customHeight="1" x14ac:dyDescent="0.25">
      <c r="A160" s="15"/>
      <c r="C160" s="16">
        <v>157</v>
      </c>
      <c r="D160" s="17">
        <v>31114</v>
      </c>
      <c r="E160" s="18">
        <v>31138</v>
      </c>
      <c r="F160" s="19">
        <v>0.64</v>
      </c>
      <c r="G160" s="19"/>
      <c r="H160" s="16"/>
      <c r="I160" s="27"/>
      <c r="J160" s="35"/>
      <c r="K160" s="27"/>
    </row>
    <row r="161" spans="1:11" s="8" customFormat="1" ht="15.2" hidden="1" customHeight="1" x14ac:dyDescent="0.25">
      <c r="A161" s="15"/>
      <c r="C161" s="16">
        <v>158</v>
      </c>
      <c r="D161" s="17">
        <v>31208</v>
      </c>
      <c r="E161" s="18">
        <v>31229</v>
      </c>
      <c r="F161" s="19">
        <v>0.64</v>
      </c>
      <c r="G161" s="19"/>
      <c r="H161" s="16"/>
      <c r="I161" s="27"/>
      <c r="J161" s="35"/>
      <c r="K161" s="27"/>
    </row>
    <row r="162" spans="1:11" s="8" customFormat="1" ht="15.2" hidden="1" customHeight="1" x14ac:dyDescent="0.25">
      <c r="A162" s="20"/>
      <c r="B162" s="21"/>
      <c r="C162" s="22">
        <v>159</v>
      </c>
      <c r="D162" s="23">
        <v>31300</v>
      </c>
      <c r="E162" s="24">
        <v>31321</v>
      </c>
      <c r="F162" s="25">
        <v>0.64</v>
      </c>
      <c r="G162" s="25"/>
      <c r="H162" s="16"/>
      <c r="I162" s="27"/>
      <c r="J162" s="35"/>
      <c r="K162" s="27"/>
    </row>
    <row r="163" spans="1:11" s="8" customFormat="1" ht="15.2" hidden="1" customHeight="1" x14ac:dyDescent="0.25">
      <c r="A163" s="15">
        <v>1986</v>
      </c>
      <c r="B163" s="26"/>
      <c r="C163" s="16">
        <v>160</v>
      </c>
      <c r="D163" s="17">
        <v>31391</v>
      </c>
      <c r="E163" s="18">
        <v>31413</v>
      </c>
      <c r="F163" s="19">
        <v>0.64</v>
      </c>
      <c r="G163" s="19">
        <f>SUM(F163:F166)</f>
        <v>2.57</v>
      </c>
      <c r="H163" s="16"/>
      <c r="I163" s="27"/>
      <c r="J163" s="35"/>
      <c r="K163" s="27"/>
    </row>
    <row r="164" spans="1:11" s="8" customFormat="1" ht="15.2" hidden="1" customHeight="1" x14ac:dyDescent="0.25">
      <c r="A164" s="15"/>
      <c r="C164" s="16">
        <v>161</v>
      </c>
      <c r="D164" s="17">
        <v>31481</v>
      </c>
      <c r="E164" s="18">
        <v>31503</v>
      </c>
      <c r="F164" s="19">
        <v>0.64</v>
      </c>
      <c r="G164" s="19"/>
      <c r="H164" s="16"/>
      <c r="I164" s="27"/>
      <c r="J164" s="35"/>
      <c r="K164" s="27"/>
    </row>
    <row r="165" spans="1:11" s="8" customFormat="1" ht="15.2" hidden="1" customHeight="1" x14ac:dyDescent="0.25">
      <c r="A165" s="15"/>
      <c r="C165" s="16">
        <v>162</v>
      </c>
      <c r="D165" s="17">
        <v>31573</v>
      </c>
      <c r="E165" s="18">
        <v>31594</v>
      </c>
      <c r="F165" s="19">
        <v>0.64</v>
      </c>
      <c r="G165" s="19"/>
      <c r="H165" s="16"/>
      <c r="I165" s="27"/>
      <c r="J165" s="35"/>
      <c r="K165" s="27"/>
    </row>
    <row r="166" spans="1:11" s="8" customFormat="1" ht="15.2" hidden="1" customHeight="1" x14ac:dyDescent="0.25">
      <c r="A166" s="20"/>
      <c r="B166" s="21"/>
      <c r="C166" s="22">
        <v>163</v>
      </c>
      <c r="D166" s="23">
        <v>31665</v>
      </c>
      <c r="E166" s="24">
        <v>31686</v>
      </c>
      <c r="F166" s="25">
        <v>0.65</v>
      </c>
      <c r="G166" s="25"/>
      <c r="H166" s="16"/>
      <c r="I166" s="27"/>
      <c r="J166" s="35"/>
      <c r="K166" s="27"/>
    </row>
    <row r="167" spans="1:11" s="8" customFormat="1" ht="15.2" hidden="1" customHeight="1" x14ac:dyDescent="0.25">
      <c r="A167" s="15">
        <v>1987</v>
      </c>
      <c r="B167" s="26"/>
      <c r="C167" s="16">
        <v>164</v>
      </c>
      <c r="D167" s="17">
        <v>31756</v>
      </c>
      <c r="E167" s="18">
        <v>31778</v>
      </c>
      <c r="F167" s="19">
        <v>0.65</v>
      </c>
      <c r="G167" s="19">
        <f>SUM(F167:F170)</f>
        <v>2.66</v>
      </c>
      <c r="H167" s="16"/>
      <c r="I167" s="27"/>
      <c r="J167" s="35"/>
      <c r="K167" s="27"/>
    </row>
    <row r="168" spans="1:11" s="8" customFormat="1" ht="15.2" hidden="1" customHeight="1" x14ac:dyDescent="0.25">
      <c r="A168" s="15"/>
      <c r="C168" s="16">
        <v>165</v>
      </c>
      <c r="D168" s="17">
        <v>31846</v>
      </c>
      <c r="E168" s="18">
        <v>31868</v>
      </c>
      <c r="F168" s="19">
        <v>0.67</v>
      </c>
      <c r="G168" s="19"/>
      <c r="H168" s="16"/>
      <c r="I168" s="27"/>
      <c r="J168" s="35"/>
      <c r="K168" s="27"/>
    </row>
    <row r="169" spans="1:11" s="8" customFormat="1" ht="15.2" hidden="1" customHeight="1" x14ac:dyDescent="0.25">
      <c r="A169" s="15"/>
      <c r="C169" s="16">
        <v>166</v>
      </c>
      <c r="D169" s="17">
        <v>31938</v>
      </c>
      <c r="E169" s="18">
        <v>31959</v>
      </c>
      <c r="F169" s="19">
        <v>0.67</v>
      </c>
      <c r="G169" s="19"/>
      <c r="H169" s="16"/>
      <c r="I169" s="27"/>
      <c r="J169" s="35"/>
      <c r="K169" s="27"/>
    </row>
    <row r="170" spans="1:11" s="8" customFormat="1" ht="15.2" hidden="1" customHeight="1" x14ac:dyDescent="0.25">
      <c r="A170" s="20"/>
      <c r="B170" s="21"/>
      <c r="C170" s="22">
        <v>167</v>
      </c>
      <c r="D170" s="23">
        <v>32030</v>
      </c>
      <c r="E170" s="24">
        <v>32051</v>
      </c>
      <c r="F170" s="25">
        <v>0.67</v>
      </c>
      <c r="G170" s="25"/>
      <c r="H170" s="16"/>
      <c r="I170" s="27"/>
      <c r="J170" s="35"/>
      <c r="K170" s="27"/>
    </row>
    <row r="171" spans="1:11" s="8" customFormat="1" ht="15.2" hidden="1" customHeight="1" x14ac:dyDescent="0.25">
      <c r="A171" s="15">
        <v>1988</v>
      </c>
      <c r="B171" s="26"/>
      <c r="C171" s="16">
        <v>168</v>
      </c>
      <c r="D171" s="17">
        <v>32121</v>
      </c>
      <c r="E171" s="18">
        <v>32143</v>
      </c>
      <c r="F171" s="19">
        <v>0.67</v>
      </c>
      <c r="G171" s="19">
        <f>SUM(F171:F174)</f>
        <v>2.7399999999999998</v>
      </c>
      <c r="H171" s="16"/>
      <c r="I171" s="27"/>
      <c r="J171" s="35"/>
      <c r="K171" s="27"/>
    </row>
    <row r="172" spans="1:11" s="8" customFormat="1" ht="15.2" hidden="1" customHeight="1" x14ac:dyDescent="0.25">
      <c r="A172" s="15"/>
      <c r="C172" s="16">
        <v>169</v>
      </c>
      <c r="D172" s="17">
        <v>32212</v>
      </c>
      <c r="E172" s="18">
        <v>32234</v>
      </c>
      <c r="F172" s="19">
        <v>0.69</v>
      </c>
      <c r="G172" s="19"/>
      <c r="H172" s="16"/>
      <c r="I172" s="27"/>
      <c r="J172" s="35"/>
      <c r="K172" s="27"/>
    </row>
    <row r="173" spans="1:11" s="8" customFormat="1" ht="15.2" hidden="1" customHeight="1" x14ac:dyDescent="0.25">
      <c r="A173" s="15"/>
      <c r="C173" s="16">
        <v>170</v>
      </c>
      <c r="D173" s="17">
        <v>32304</v>
      </c>
      <c r="E173" s="18">
        <v>32325</v>
      </c>
      <c r="F173" s="19">
        <v>0.69</v>
      </c>
      <c r="G173" s="19"/>
      <c r="H173" s="16"/>
      <c r="I173" s="27"/>
      <c r="J173" s="35"/>
      <c r="K173" s="27"/>
    </row>
    <row r="174" spans="1:11" s="8" customFormat="1" ht="15.2" hidden="1" customHeight="1" x14ac:dyDescent="0.25">
      <c r="A174" s="20"/>
      <c r="B174" s="21"/>
      <c r="C174" s="22">
        <v>171</v>
      </c>
      <c r="D174" s="23">
        <v>32395</v>
      </c>
      <c r="E174" s="24">
        <v>32417</v>
      </c>
      <c r="F174" s="25">
        <v>0.69</v>
      </c>
      <c r="G174" s="25"/>
      <c r="H174" s="16"/>
      <c r="I174" s="27"/>
      <c r="J174" s="35"/>
      <c r="K174" s="27"/>
    </row>
    <row r="175" spans="1:11" s="8" customFormat="1" ht="15.2" hidden="1" customHeight="1" x14ac:dyDescent="0.25">
      <c r="A175" s="15">
        <v>1989</v>
      </c>
      <c r="C175" s="16">
        <v>172</v>
      </c>
      <c r="D175" s="17">
        <v>32486</v>
      </c>
      <c r="E175" s="18">
        <v>32509</v>
      </c>
      <c r="F175" s="19">
        <v>0.69</v>
      </c>
      <c r="G175" s="19">
        <f>SUM(F175:F178)</f>
        <v>2.8349999999999995</v>
      </c>
      <c r="H175" s="16"/>
      <c r="I175" s="27"/>
      <c r="J175" s="35"/>
      <c r="K175" s="27"/>
    </row>
    <row r="176" spans="1:11" s="8" customFormat="1" ht="15.2" hidden="1" customHeight="1" x14ac:dyDescent="0.25">
      <c r="A176" s="15"/>
      <c r="C176" s="16">
        <v>173</v>
      </c>
      <c r="D176" s="17">
        <v>32577</v>
      </c>
      <c r="E176" s="18">
        <v>32599</v>
      </c>
      <c r="F176" s="19">
        <v>0.71499999999999997</v>
      </c>
      <c r="G176" s="19"/>
      <c r="H176" s="16"/>
      <c r="I176" s="27"/>
      <c r="J176" s="35"/>
      <c r="K176" s="27"/>
    </row>
    <row r="177" spans="1:11" s="8" customFormat="1" ht="15.2" hidden="1" customHeight="1" x14ac:dyDescent="0.25">
      <c r="A177" s="15"/>
      <c r="C177" s="16">
        <v>174</v>
      </c>
      <c r="D177" s="17">
        <v>32668</v>
      </c>
      <c r="E177" s="18">
        <v>32690</v>
      </c>
      <c r="F177" s="19">
        <v>0.71499999999999997</v>
      </c>
      <c r="G177" s="19"/>
      <c r="H177" s="16"/>
      <c r="I177" s="27"/>
      <c r="J177" s="35"/>
      <c r="K177" s="27"/>
    </row>
    <row r="178" spans="1:11" s="8" customFormat="1" ht="15.2" hidden="1" customHeight="1" x14ac:dyDescent="0.25">
      <c r="A178" s="20"/>
      <c r="B178" s="21"/>
      <c r="C178" s="22">
        <v>175</v>
      </c>
      <c r="D178" s="23">
        <v>32759</v>
      </c>
      <c r="E178" s="24">
        <v>32782</v>
      </c>
      <c r="F178" s="25">
        <v>0.71499999999999997</v>
      </c>
      <c r="G178" s="25"/>
      <c r="H178" s="16"/>
      <c r="I178" s="27"/>
      <c r="J178" s="35"/>
      <c r="K178" s="27"/>
    </row>
    <row r="179" spans="1:11" s="8" customFormat="1" ht="15.2" hidden="1" customHeight="1" x14ac:dyDescent="0.25">
      <c r="A179" s="15">
        <v>1990</v>
      </c>
      <c r="C179" s="16">
        <v>176</v>
      </c>
      <c r="D179" s="17">
        <v>32850</v>
      </c>
      <c r="E179" s="18">
        <v>32874</v>
      </c>
      <c r="F179" s="19">
        <v>0.71499999999999997</v>
      </c>
      <c r="G179" s="19">
        <f>SUM(F179:F182)</f>
        <v>2.95</v>
      </c>
      <c r="H179" s="16"/>
      <c r="I179" s="5"/>
      <c r="J179" s="5"/>
      <c r="K179" s="5"/>
    </row>
    <row r="180" spans="1:11" s="8" customFormat="1" ht="15.2" hidden="1" customHeight="1" x14ac:dyDescent="0.25">
      <c r="A180" s="15"/>
      <c r="C180" s="16">
        <v>177</v>
      </c>
      <c r="D180" s="17">
        <v>32939</v>
      </c>
      <c r="E180" s="18">
        <v>32964</v>
      </c>
      <c r="F180" s="19">
        <v>0.745</v>
      </c>
      <c r="G180" s="19"/>
      <c r="H180" s="16"/>
      <c r="I180" s="5"/>
      <c r="J180" s="5"/>
      <c r="K180" s="5"/>
    </row>
    <row r="181" spans="1:11" s="8" customFormat="1" ht="15.2" hidden="1" customHeight="1" x14ac:dyDescent="0.25">
      <c r="A181" s="15"/>
      <c r="C181" s="16">
        <v>178</v>
      </c>
      <c r="D181" s="17">
        <v>33034</v>
      </c>
      <c r="E181" s="18">
        <v>33055</v>
      </c>
      <c r="F181" s="19">
        <v>0.745</v>
      </c>
      <c r="G181" s="19"/>
      <c r="H181" s="16"/>
      <c r="I181" s="5"/>
      <c r="J181" s="5"/>
      <c r="K181" s="5"/>
    </row>
    <row r="182" spans="1:11" s="8" customFormat="1" ht="15.2" hidden="1" customHeight="1" x14ac:dyDescent="0.25">
      <c r="A182" s="20"/>
      <c r="B182" s="21"/>
      <c r="C182" s="22">
        <v>179</v>
      </c>
      <c r="D182" s="23">
        <v>33126</v>
      </c>
      <c r="E182" s="24">
        <v>33147</v>
      </c>
      <c r="F182" s="25">
        <v>0.745</v>
      </c>
      <c r="G182" s="25"/>
      <c r="H182" s="16"/>
      <c r="I182" s="5"/>
      <c r="J182" s="5"/>
      <c r="K182" s="5"/>
    </row>
    <row r="183" spans="1:11" s="8" customFormat="1" ht="15.2" hidden="1" customHeight="1" x14ac:dyDescent="0.25">
      <c r="A183" s="15">
        <v>1991</v>
      </c>
      <c r="B183" s="26"/>
      <c r="C183" s="16">
        <v>180</v>
      </c>
      <c r="D183" s="17">
        <v>33217</v>
      </c>
      <c r="E183" s="18">
        <v>33239</v>
      </c>
      <c r="F183" s="19">
        <v>0.745</v>
      </c>
      <c r="G183" s="19">
        <f>SUM(F183:F186)</f>
        <v>3.07</v>
      </c>
      <c r="H183" s="16"/>
      <c r="I183" s="5"/>
      <c r="J183" s="5"/>
      <c r="K183" s="5"/>
    </row>
    <row r="184" spans="1:11" s="8" customFormat="1" ht="15.2" hidden="1" customHeight="1" x14ac:dyDescent="0.25">
      <c r="A184" s="15"/>
      <c r="C184" s="16">
        <v>181</v>
      </c>
      <c r="D184" s="17">
        <v>33309</v>
      </c>
      <c r="E184" s="18">
        <v>33329</v>
      </c>
      <c r="F184" s="19">
        <v>0.77500000000000002</v>
      </c>
      <c r="G184" s="19"/>
      <c r="H184" s="16"/>
      <c r="I184" s="5"/>
      <c r="J184" s="5"/>
      <c r="K184" s="5"/>
    </row>
    <row r="185" spans="1:11" s="8" customFormat="1" ht="15.2" hidden="1" customHeight="1" x14ac:dyDescent="0.25">
      <c r="A185" s="15"/>
      <c r="C185" s="16">
        <v>182</v>
      </c>
      <c r="D185" s="17">
        <v>33399</v>
      </c>
      <c r="E185" s="18">
        <v>33420</v>
      </c>
      <c r="F185" s="19">
        <v>0.77500000000000002</v>
      </c>
      <c r="G185" s="19"/>
      <c r="H185" s="16"/>
      <c r="I185" s="5"/>
      <c r="J185" s="5"/>
      <c r="K185" s="5"/>
    </row>
    <row r="186" spans="1:11" s="8" customFormat="1" ht="15.2" hidden="1" customHeight="1" x14ac:dyDescent="0.25">
      <c r="A186" s="20"/>
      <c r="B186" s="21"/>
      <c r="C186" s="22">
        <v>183</v>
      </c>
      <c r="D186" s="23">
        <v>33491</v>
      </c>
      <c r="E186" s="24">
        <v>33512</v>
      </c>
      <c r="F186" s="25">
        <v>0.77500000000000002</v>
      </c>
      <c r="G186" s="25"/>
      <c r="H186" s="16"/>
      <c r="I186" s="5"/>
      <c r="J186" s="5"/>
      <c r="K186" s="5"/>
    </row>
    <row r="187" spans="1:11" s="8" customFormat="1" ht="17.25" hidden="1" x14ac:dyDescent="0.25">
      <c r="A187" s="15" t="s">
        <v>39</v>
      </c>
      <c r="C187" s="16">
        <v>184</v>
      </c>
      <c r="D187" s="17">
        <v>33582</v>
      </c>
      <c r="E187" s="18">
        <v>33604</v>
      </c>
      <c r="F187" s="19">
        <v>0.77500000000000002</v>
      </c>
      <c r="G187" s="19">
        <f>((F187+F188)/2) +F189+F190</f>
        <v>1.5874999999999999</v>
      </c>
      <c r="H187" s="16"/>
      <c r="I187" s="5"/>
      <c r="J187" s="5"/>
      <c r="K187" s="5"/>
    </row>
    <row r="188" spans="1:11" s="8" customFormat="1" ht="15.2" hidden="1" customHeight="1" thickBot="1" x14ac:dyDescent="0.3">
      <c r="A188" s="29"/>
      <c r="B188" s="30">
        <v>33715</v>
      </c>
      <c r="C188" s="31">
        <v>185</v>
      </c>
      <c r="D188" s="32">
        <v>33673</v>
      </c>
      <c r="E188" s="33">
        <v>33695</v>
      </c>
      <c r="F188" s="34">
        <v>0.8</v>
      </c>
      <c r="G188" s="34"/>
      <c r="H188" s="16"/>
      <c r="I188" s="5"/>
      <c r="J188" s="5"/>
      <c r="K188" s="5"/>
    </row>
    <row r="189" spans="1:11" s="8" customFormat="1" ht="15.2" hidden="1" customHeight="1" thickTop="1" x14ac:dyDescent="0.25">
      <c r="A189" s="15"/>
      <c r="B189" s="16" t="s">
        <v>1</v>
      </c>
      <c r="C189" s="16">
        <v>186</v>
      </c>
      <c r="D189" s="17">
        <v>33765</v>
      </c>
      <c r="E189" s="18">
        <v>33786</v>
      </c>
      <c r="F189" s="19">
        <v>0.4</v>
      </c>
      <c r="G189" s="19"/>
      <c r="H189" s="16"/>
      <c r="I189" s="5"/>
      <c r="J189" s="5"/>
      <c r="K189" s="5"/>
    </row>
    <row r="190" spans="1:11" s="8" customFormat="1" ht="15.2" hidden="1" customHeight="1" x14ac:dyDescent="0.25">
      <c r="A190" s="20"/>
      <c r="C190" s="22">
        <v>187</v>
      </c>
      <c r="D190" s="23">
        <v>33857</v>
      </c>
      <c r="E190" s="24">
        <v>33878</v>
      </c>
      <c r="F190" s="25">
        <v>0.4</v>
      </c>
      <c r="G190" s="25"/>
      <c r="H190" s="16"/>
      <c r="I190" s="5"/>
      <c r="J190" s="5"/>
      <c r="K190" s="5"/>
    </row>
    <row r="191" spans="1:11" s="8" customFormat="1" ht="15.2" hidden="1" customHeight="1" x14ac:dyDescent="0.25">
      <c r="A191" s="15">
        <v>1993</v>
      </c>
      <c r="B191" s="26"/>
      <c r="C191" s="16">
        <v>188</v>
      </c>
      <c r="D191" s="17">
        <v>33948</v>
      </c>
      <c r="E191" s="18">
        <v>33970</v>
      </c>
      <c r="F191" s="19">
        <v>0.4</v>
      </c>
      <c r="G191" s="19">
        <f>SUM(F191:F194)</f>
        <v>1.6375000000000002</v>
      </c>
      <c r="H191" s="16"/>
      <c r="I191" s="5"/>
      <c r="J191" s="5"/>
      <c r="K191" s="5"/>
    </row>
    <row r="192" spans="1:11" s="8" customFormat="1" ht="15.2" hidden="1" customHeight="1" x14ac:dyDescent="0.25">
      <c r="A192" s="15"/>
      <c r="C192" s="16">
        <v>189</v>
      </c>
      <c r="D192" s="17">
        <v>34038</v>
      </c>
      <c r="E192" s="18">
        <v>34060</v>
      </c>
      <c r="F192" s="19">
        <v>0.41249999999999998</v>
      </c>
      <c r="G192" s="19"/>
      <c r="H192" s="16"/>
      <c r="I192" s="5"/>
      <c r="J192" s="5"/>
      <c r="K192" s="5"/>
    </row>
    <row r="193" spans="1:11" s="8" customFormat="1" ht="15.2" hidden="1" customHeight="1" x14ac:dyDescent="0.25">
      <c r="A193" s="15"/>
      <c r="C193" s="16">
        <v>190</v>
      </c>
      <c r="D193" s="17">
        <v>34130</v>
      </c>
      <c r="E193" s="18">
        <v>34151</v>
      </c>
      <c r="F193" s="19">
        <v>0.41249999999999998</v>
      </c>
      <c r="G193" s="19"/>
      <c r="H193" s="16"/>
      <c r="I193" s="5"/>
      <c r="J193" s="5"/>
      <c r="K193" s="5"/>
    </row>
    <row r="194" spans="1:11" s="8" customFormat="1" ht="15.2" hidden="1" customHeight="1" x14ac:dyDescent="0.25">
      <c r="A194" s="20"/>
      <c r="B194" s="21"/>
      <c r="C194" s="22">
        <v>191</v>
      </c>
      <c r="D194" s="23">
        <v>34222</v>
      </c>
      <c r="E194" s="24">
        <v>34243</v>
      </c>
      <c r="F194" s="25">
        <v>0.41249999999999998</v>
      </c>
      <c r="G194" s="25"/>
      <c r="H194" s="16"/>
      <c r="I194" s="5"/>
      <c r="J194" s="5"/>
      <c r="K194" s="5"/>
    </row>
    <row r="195" spans="1:11" s="8" customFormat="1" ht="15.2" hidden="1" customHeight="1" x14ac:dyDescent="0.25">
      <c r="A195" s="15">
        <v>1994</v>
      </c>
      <c r="B195" s="26"/>
      <c r="C195" s="16">
        <v>192</v>
      </c>
      <c r="D195" s="17">
        <v>34313</v>
      </c>
      <c r="E195" s="18">
        <v>34335</v>
      </c>
      <c r="F195" s="19">
        <v>0.41249999999999998</v>
      </c>
      <c r="G195" s="19">
        <f>SUM(F195:F198)</f>
        <v>1.665</v>
      </c>
      <c r="H195" s="16"/>
      <c r="I195" s="5"/>
      <c r="J195" s="5"/>
      <c r="K195" s="5"/>
    </row>
    <row r="196" spans="1:11" s="8" customFormat="1" ht="15.2" hidden="1" customHeight="1" x14ac:dyDescent="0.25">
      <c r="A196" s="15"/>
      <c r="C196" s="16">
        <v>193</v>
      </c>
      <c r="D196" s="17">
        <v>34403</v>
      </c>
      <c r="E196" s="18">
        <v>34425</v>
      </c>
      <c r="F196" s="19">
        <v>0.41749999999999998</v>
      </c>
      <c r="G196" s="19"/>
      <c r="H196" s="16"/>
      <c r="I196" s="5"/>
      <c r="J196" s="5"/>
      <c r="K196" s="5"/>
    </row>
    <row r="197" spans="1:11" s="8" customFormat="1" ht="15.2" hidden="1" customHeight="1" x14ac:dyDescent="0.25">
      <c r="A197" s="15"/>
      <c r="C197" s="16">
        <v>194</v>
      </c>
      <c r="D197" s="17">
        <v>34494</v>
      </c>
      <c r="E197" s="18">
        <v>34516</v>
      </c>
      <c r="F197" s="19">
        <v>0.41749999999999998</v>
      </c>
      <c r="G197" s="19"/>
      <c r="H197" s="16"/>
      <c r="I197" s="5"/>
      <c r="J197" s="5"/>
      <c r="K197" s="5"/>
    </row>
    <row r="198" spans="1:11" s="8" customFormat="1" ht="15.2" hidden="1" customHeight="1" x14ac:dyDescent="0.25">
      <c r="A198" s="20"/>
      <c r="B198" s="21"/>
      <c r="C198" s="22">
        <v>195</v>
      </c>
      <c r="D198" s="23">
        <v>34585</v>
      </c>
      <c r="E198" s="24">
        <v>34608</v>
      </c>
      <c r="F198" s="25">
        <v>0.41749999999999998</v>
      </c>
      <c r="G198" s="25"/>
      <c r="H198" s="16"/>
      <c r="I198" s="5"/>
      <c r="J198" s="5"/>
      <c r="K198" s="5"/>
    </row>
    <row r="199" spans="1:11" s="8" customFormat="1" ht="15.2" hidden="1" customHeight="1" x14ac:dyDescent="0.25">
      <c r="A199" s="15">
        <v>1995</v>
      </c>
      <c r="B199" s="26"/>
      <c r="C199" s="16">
        <v>196</v>
      </c>
      <c r="D199" s="17">
        <v>34676</v>
      </c>
      <c r="E199" s="18">
        <v>34700</v>
      </c>
      <c r="F199" s="19">
        <v>0.41749999999999998</v>
      </c>
      <c r="G199" s="19">
        <f>SUM(F199:F202)</f>
        <v>1.67</v>
      </c>
      <c r="H199" s="16"/>
      <c r="I199" s="5"/>
      <c r="J199" s="5"/>
      <c r="K199" s="5"/>
    </row>
    <row r="200" spans="1:11" s="8" customFormat="1" ht="15.2" hidden="1" customHeight="1" x14ac:dyDescent="0.25">
      <c r="A200" s="15"/>
      <c r="C200" s="16">
        <v>197</v>
      </c>
      <c r="D200" s="17">
        <v>34767</v>
      </c>
      <c r="E200" s="18">
        <v>34790</v>
      </c>
      <c r="F200" s="19">
        <v>0.41749999999999998</v>
      </c>
      <c r="G200" s="19"/>
      <c r="H200" s="16"/>
      <c r="I200" s="5"/>
      <c r="J200" s="5"/>
      <c r="K200" s="5"/>
    </row>
    <row r="201" spans="1:11" s="8" customFormat="1" ht="15.2" hidden="1" customHeight="1" x14ac:dyDescent="0.25">
      <c r="A201" s="15"/>
      <c r="C201" s="16">
        <v>198</v>
      </c>
      <c r="D201" s="17">
        <v>34858</v>
      </c>
      <c r="E201" s="18">
        <v>34881</v>
      </c>
      <c r="F201" s="19">
        <v>0.41749999999999998</v>
      </c>
      <c r="G201" s="19"/>
      <c r="H201" s="16"/>
      <c r="I201" s="5"/>
      <c r="J201" s="5"/>
      <c r="K201" s="5"/>
    </row>
    <row r="202" spans="1:11" s="8" customFormat="1" ht="15.2" hidden="1" customHeight="1" x14ac:dyDescent="0.25">
      <c r="A202" s="20"/>
      <c r="B202" s="21"/>
      <c r="C202" s="22">
        <v>199</v>
      </c>
      <c r="D202" s="23">
        <v>34952</v>
      </c>
      <c r="E202" s="24">
        <v>34973</v>
      </c>
      <c r="F202" s="25">
        <v>0.41749999999999998</v>
      </c>
      <c r="G202" s="25"/>
      <c r="H202" s="16"/>
      <c r="I202" s="5"/>
      <c r="J202" s="5"/>
      <c r="K202" s="5"/>
    </row>
    <row r="203" spans="1:11" s="8" customFormat="1" ht="15.2" hidden="1" customHeight="1" x14ac:dyDescent="0.25">
      <c r="A203" s="15">
        <v>1996</v>
      </c>
      <c r="B203" s="26"/>
      <c r="C203" s="16">
        <v>200</v>
      </c>
      <c r="D203" s="17">
        <v>35043</v>
      </c>
      <c r="E203" s="18">
        <v>35065</v>
      </c>
      <c r="F203" s="19">
        <v>0.41749999999999998</v>
      </c>
      <c r="G203" s="19">
        <f>SUM(F203:F206)</f>
        <v>1.67</v>
      </c>
      <c r="H203" s="16"/>
      <c r="I203" s="5"/>
      <c r="J203" s="5"/>
      <c r="K203" s="5"/>
    </row>
    <row r="204" spans="1:11" s="8" customFormat="1" ht="15.2" hidden="1" customHeight="1" x14ac:dyDescent="0.25">
      <c r="A204" s="15"/>
      <c r="C204" s="16">
        <v>201</v>
      </c>
      <c r="D204" s="17">
        <v>35132</v>
      </c>
      <c r="E204" s="18">
        <v>35156</v>
      </c>
      <c r="F204" s="19">
        <v>0.41749999999999998</v>
      </c>
      <c r="G204" s="19"/>
      <c r="H204" s="16"/>
      <c r="I204" s="5"/>
      <c r="J204" s="5"/>
      <c r="K204" s="5"/>
    </row>
    <row r="205" spans="1:11" s="8" customFormat="1" ht="15.2" hidden="1" customHeight="1" x14ac:dyDescent="0.25">
      <c r="A205" s="15"/>
      <c r="C205" s="16">
        <v>202</v>
      </c>
      <c r="D205" s="17">
        <v>35226</v>
      </c>
      <c r="E205" s="18">
        <v>35247</v>
      </c>
      <c r="F205" s="19">
        <v>0.41749999999999998</v>
      </c>
      <c r="G205" s="19"/>
      <c r="H205" s="16"/>
      <c r="I205" s="5"/>
      <c r="J205" s="5"/>
      <c r="K205" s="5"/>
    </row>
    <row r="206" spans="1:11" s="8" customFormat="1" ht="15.2" hidden="1" customHeight="1" x14ac:dyDescent="0.25">
      <c r="A206" s="20"/>
      <c r="B206" s="21"/>
      <c r="C206" s="22">
        <v>203</v>
      </c>
      <c r="D206" s="23">
        <v>35318</v>
      </c>
      <c r="E206" s="24">
        <v>35339</v>
      </c>
      <c r="F206" s="25">
        <v>0.41749999999999998</v>
      </c>
      <c r="G206" s="25"/>
      <c r="H206" s="16"/>
      <c r="I206" s="5"/>
      <c r="J206" s="5"/>
      <c r="K206" s="5"/>
    </row>
    <row r="207" spans="1:11" s="8" customFormat="1" ht="15.2" hidden="1" customHeight="1" x14ac:dyDescent="0.25">
      <c r="A207" s="15">
        <v>1997</v>
      </c>
      <c r="B207" s="26"/>
      <c r="C207" s="16">
        <v>204</v>
      </c>
      <c r="D207" s="17">
        <v>35409</v>
      </c>
      <c r="E207" s="18">
        <v>35431</v>
      </c>
      <c r="F207" s="19">
        <v>0.41749999999999998</v>
      </c>
      <c r="G207" s="19">
        <f>SUM(F207:F210)</f>
        <v>1.67</v>
      </c>
      <c r="H207" s="16"/>
      <c r="I207" s="5"/>
      <c r="J207" s="5"/>
      <c r="K207" s="5"/>
    </row>
    <row r="208" spans="1:11" s="8" customFormat="1" ht="15.2" hidden="1" customHeight="1" x14ac:dyDescent="0.25">
      <c r="A208" s="15"/>
      <c r="C208" s="16">
        <v>205</v>
      </c>
      <c r="D208" s="17">
        <v>35499</v>
      </c>
      <c r="E208" s="18">
        <v>35521</v>
      </c>
      <c r="F208" s="19">
        <v>0.41749999999999998</v>
      </c>
      <c r="G208" s="19"/>
      <c r="H208" s="16"/>
      <c r="I208" s="5"/>
      <c r="J208" s="5"/>
      <c r="K208" s="5"/>
    </row>
    <row r="209" spans="1:11" s="8" customFormat="1" ht="15.2" hidden="1" customHeight="1" x14ac:dyDescent="0.25">
      <c r="A209" s="15"/>
      <c r="C209" s="16">
        <v>206</v>
      </c>
      <c r="D209" s="17">
        <v>35591</v>
      </c>
      <c r="E209" s="18">
        <v>35612</v>
      </c>
      <c r="F209" s="19">
        <v>0.41749999999999998</v>
      </c>
      <c r="G209" s="19"/>
      <c r="H209" s="16"/>
      <c r="I209" s="5"/>
      <c r="J209" s="5"/>
      <c r="K209" s="5"/>
    </row>
    <row r="210" spans="1:11" s="8" customFormat="1" ht="15.2" hidden="1" customHeight="1" x14ac:dyDescent="0.25">
      <c r="A210" s="20"/>
      <c r="B210" s="21"/>
      <c r="C210" s="22">
        <v>207</v>
      </c>
      <c r="D210" s="23">
        <v>35683</v>
      </c>
      <c r="E210" s="24">
        <v>35704</v>
      </c>
      <c r="F210" s="25">
        <v>0.41749999999999998</v>
      </c>
      <c r="G210" s="25"/>
      <c r="H210" s="16"/>
      <c r="I210" s="5"/>
      <c r="J210" s="5"/>
      <c r="K210" s="5"/>
    </row>
    <row r="211" spans="1:11" s="8" customFormat="1" ht="15.2" hidden="1" customHeight="1" x14ac:dyDescent="0.25">
      <c r="A211" s="15">
        <v>1998</v>
      </c>
      <c r="B211" s="26"/>
      <c r="C211" s="16">
        <v>208</v>
      </c>
      <c r="D211" s="17">
        <v>35774</v>
      </c>
      <c r="E211" s="18">
        <v>35796</v>
      </c>
      <c r="F211" s="19">
        <v>0.41749999999999998</v>
      </c>
      <c r="G211" s="19">
        <f>SUM(F211:F214)</f>
        <v>1.5024999999999999</v>
      </c>
      <c r="H211" s="16"/>
      <c r="I211" s="5"/>
      <c r="J211" s="5"/>
      <c r="K211" s="5"/>
    </row>
    <row r="212" spans="1:11" s="8" customFormat="1" ht="15.2" hidden="1" customHeight="1" x14ac:dyDescent="0.25">
      <c r="A212" s="15"/>
      <c r="C212" s="16">
        <v>209</v>
      </c>
      <c r="D212" s="17">
        <v>35864</v>
      </c>
      <c r="E212" s="18">
        <v>35886</v>
      </c>
      <c r="F212" s="19">
        <v>0.41749999999999998</v>
      </c>
      <c r="G212" s="19"/>
      <c r="H212" s="16"/>
      <c r="I212" s="5"/>
      <c r="J212" s="5"/>
      <c r="K212" s="5"/>
    </row>
    <row r="213" spans="1:11" s="8" customFormat="1" ht="15.2" hidden="1" customHeight="1" x14ac:dyDescent="0.25">
      <c r="A213" s="15"/>
      <c r="C213" s="16">
        <v>210</v>
      </c>
      <c r="D213" s="17">
        <v>35956</v>
      </c>
      <c r="E213" s="18">
        <v>35977</v>
      </c>
      <c r="F213" s="19">
        <v>0.41749999999999998</v>
      </c>
      <c r="G213" s="19"/>
      <c r="H213" s="16"/>
      <c r="I213" s="5"/>
      <c r="J213" s="5"/>
      <c r="K213" s="5"/>
    </row>
    <row r="214" spans="1:11" s="8" customFormat="1" ht="15.2" hidden="1" customHeight="1" x14ac:dyDescent="0.25">
      <c r="A214" s="20"/>
      <c r="B214" s="21"/>
      <c r="C214" s="22">
        <v>211</v>
      </c>
      <c r="D214" s="23">
        <v>36048</v>
      </c>
      <c r="E214" s="24">
        <v>36069</v>
      </c>
      <c r="F214" s="25">
        <v>0.25</v>
      </c>
      <c r="G214" s="25"/>
      <c r="H214" s="16"/>
      <c r="I214" s="5"/>
      <c r="J214" s="5"/>
      <c r="K214" s="5"/>
    </row>
    <row r="215" spans="1:11" s="8" customFormat="1" ht="15.2" hidden="1" customHeight="1" x14ac:dyDescent="0.25">
      <c r="A215" s="15">
        <v>1999</v>
      </c>
      <c r="B215" s="26"/>
      <c r="C215" s="16">
        <v>212</v>
      </c>
      <c r="D215" s="17">
        <v>36139</v>
      </c>
      <c r="E215" s="18">
        <v>36161</v>
      </c>
      <c r="F215" s="19">
        <v>0.25</v>
      </c>
      <c r="G215" s="19">
        <f>SUM(F215:F218)</f>
        <v>1</v>
      </c>
      <c r="H215" s="16"/>
      <c r="I215" s="5"/>
      <c r="J215" s="5"/>
      <c r="K215" s="5"/>
    </row>
    <row r="216" spans="1:11" s="8" customFormat="1" ht="15.2" hidden="1" customHeight="1" x14ac:dyDescent="0.25">
      <c r="A216" s="15"/>
      <c r="C216" s="16">
        <v>213</v>
      </c>
      <c r="D216" s="17">
        <v>36229</v>
      </c>
      <c r="E216" s="18">
        <v>36251</v>
      </c>
      <c r="F216" s="19">
        <v>0.25</v>
      </c>
      <c r="G216" s="19"/>
      <c r="H216" s="16"/>
      <c r="I216" s="5"/>
      <c r="J216" s="5"/>
      <c r="K216" s="5"/>
    </row>
    <row r="217" spans="1:11" s="8" customFormat="1" ht="15.2" hidden="1" customHeight="1" x14ac:dyDescent="0.25">
      <c r="A217" s="15"/>
      <c r="C217" s="16">
        <v>214</v>
      </c>
      <c r="D217" s="17">
        <v>36321</v>
      </c>
      <c r="E217" s="18">
        <v>36342</v>
      </c>
      <c r="F217" s="19">
        <v>0.25</v>
      </c>
      <c r="G217" s="19"/>
      <c r="H217" s="16"/>
      <c r="I217" s="5"/>
      <c r="J217" s="5"/>
      <c r="K217" s="5"/>
    </row>
    <row r="218" spans="1:11" s="8" customFormat="1" ht="15.2" hidden="1" customHeight="1" x14ac:dyDescent="0.25">
      <c r="A218" s="20"/>
      <c r="B218" s="21"/>
      <c r="C218" s="22">
        <v>215</v>
      </c>
      <c r="D218" s="23">
        <v>36412</v>
      </c>
      <c r="E218" s="24">
        <v>36434</v>
      </c>
      <c r="F218" s="25">
        <v>0.25</v>
      </c>
      <c r="G218" s="25"/>
      <c r="H218" s="16"/>
      <c r="I218" s="5"/>
      <c r="J218" s="5"/>
      <c r="K218" s="5"/>
    </row>
    <row r="219" spans="1:11" s="8" customFormat="1" ht="15.2" hidden="1" customHeight="1" x14ac:dyDescent="0.25">
      <c r="A219" s="15">
        <v>2000</v>
      </c>
      <c r="C219" s="16">
        <v>216</v>
      </c>
      <c r="D219" s="17">
        <v>36503</v>
      </c>
      <c r="E219" s="18">
        <v>36526</v>
      </c>
      <c r="F219" s="19">
        <v>0.25</v>
      </c>
      <c r="G219" s="19">
        <f>SUM(F219:F222)</f>
        <v>1.0449999999999999</v>
      </c>
      <c r="H219" s="16"/>
      <c r="I219" s="5"/>
      <c r="J219" s="5"/>
      <c r="K219" s="5"/>
    </row>
    <row r="220" spans="1:11" s="8" customFormat="1" ht="15.2" hidden="1" customHeight="1" x14ac:dyDescent="0.25">
      <c r="A220" s="15"/>
      <c r="C220" s="16">
        <v>217</v>
      </c>
      <c r="D220" s="17">
        <v>36595</v>
      </c>
      <c r="E220" s="18">
        <v>36618</v>
      </c>
      <c r="F220" s="19">
        <v>0.26500000000000001</v>
      </c>
      <c r="G220" s="19"/>
      <c r="H220" s="16"/>
      <c r="I220" s="5"/>
      <c r="J220" s="5"/>
      <c r="K220" s="5"/>
    </row>
    <row r="221" spans="1:11" s="8" customFormat="1" ht="15.2" hidden="1" customHeight="1" x14ac:dyDescent="0.25">
      <c r="A221" s="15"/>
      <c r="C221" s="16">
        <v>218</v>
      </c>
      <c r="D221" s="17">
        <v>36686</v>
      </c>
      <c r="E221" s="18">
        <v>36709</v>
      </c>
      <c r="F221" s="19">
        <v>0.26500000000000001</v>
      </c>
      <c r="G221" s="19"/>
      <c r="H221" s="16"/>
      <c r="I221" s="5"/>
      <c r="J221" s="5"/>
      <c r="K221" s="5"/>
    </row>
    <row r="222" spans="1:11" s="8" customFormat="1" ht="15.2" hidden="1" customHeight="1" x14ac:dyDescent="0.25">
      <c r="A222" s="20"/>
      <c r="B222" s="21"/>
      <c r="C222" s="22">
        <v>219</v>
      </c>
      <c r="D222" s="23">
        <v>36777</v>
      </c>
      <c r="E222" s="24">
        <v>36800</v>
      </c>
      <c r="F222" s="25">
        <v>0.26500000000000001</v>
      </c>
      <c r="G222" s="25"/>
      <c r="H222" s="16"/>
      <c r="I222" s="5"/>
      <c r="J222" s="5"/>
      <c r="K222" s="5"/>
    </row>
    <row r="223" spans="1:11" s="8" customFormat="1" ht="15.2" hidden="1" customHeight="1" x14ac:dyDescent="0.25">
      <c r="A223" s="15">
        <v>2001</v>
      </c>
      <c r="B223" s="26"/>
      <c r="C223" s="16">
        <v>220</v>
      </c>
      <c r="D223" s="17">
        <v>36868</v>
      </c>
      <c r="E223" s="18">
        <v>36892</v>
      </c>
      <c r="F223" s="19">
        <v>0.26500000000000001</v>
      </c>
      <c r="G223" s="19">
        <f>SUM(F223:F226)</f>
        <v>1.06</v>
      </c>
      <c r="H223" s="16"/>
      <c r="I223" s="5"/>
      <c r="J223" s="5"/>
      <c r="K223" s="5"/>
    </row>
    <row r="224" spans="1:11" s="8" customFormat="1" ht="15.2" hidden="1" customHeight="1" x14ac:dyDescent="0.25">
      <c r="A224" s="15"/>
      <c r="C224" s="16">
        <v>221</v>
      </c>
      <c r="D224" s="17">
        <v>36959</v>
      </c>
      <c r="E224" s="18">
        <v>36983</v>
      </c>
      <c r="F224" s="19">
        <v>0.26500000000000001</v>
      </c>
      <c r="G224" s="19"/>
      <c r="H224" s="16"/>
      <c r="I224" s="5"/>
      <c r="J224" s="5"/>
      <c r="K224" s="5"/>
    </row>
    <row r="225" spans="1:11" s="8" customFormat="1" ht="15.2" hidden="1" customHeight="1" x14ac:dyDescent="0.25">
      <c r="A225" s="15"/>
      <c r="C225" s="16">
        <v>222</v>
      </c>
      <c r="D225" s="17">
        <v>37050</v>
      </c>
      <c r="E225" s="18">
        <v>37074</v>
      </c>
      <c r="F225" s="19">
        <v>0.26500000000000001</v>
      </c>
      <c r="G225" s="19"/>
      <c r="H225" s="16"/>
      <c r="I225" s="5"/>
      <c r="J225" s="5"/>
      <c r="K225" s="5"/>
    </row>
    <row r="226" spans="1:11" s="8" customFormat="1" ht="15.2" hidden="1" customHeight="1" x14ac:dyDescent="0.25">
      <c r="A226" s="20"/>
      <c r="B226" s="21"/>
      <c r="C226" s="22">
        <v>223</v>
      </c>
      <c r="D226" s="23">
        <v>37144</v>
      </c>
      <c r="E226" s="24">
        <v>37165</v>
      </c>
      <c r="F226" s="25">
        <v>0.26500000000000001</v>
      </c>
      <c r="G226" s="25"/>
      <c r="H226" s="16"/>
      <c r="I226" s="5"/>
      <c r="J226" s="5"/>
      <c r="K226" s="5"/>
    </row>
    <row r="227" spans="1:11" s="8" customFormat="1" ht="15.2" hidden="1" customHeight="1" x14ac:dyDescent="0.25">
      <c r="A227" s="15">
        <v>2002</v>
      </c>
      <c r="B227" s="26"/>
      <c r="C227" s="16">
        <v>224</v>
      </c>
      <c r="D227" s="17">
        <v>37235</v>
      </c>
      <c r="E227" s="18">
        <v>37257</v>
      </c>
      <c r="F227" s="19">
        <v>0.26500000000000001</v>
      </c>
      <c r="G227" s="19">
        <f>SUM(F227:F230)</f>
        <v>1.345</v>
      </c>
      <c r="H227" s="16"/>
      <c r="I227" s="5"/>
      <c r="J227" s="5"/>
      <c r="K227" s="5"/>
    </row>
    <row r="228" spans="1:11" s="8" customFormat="1" ht="15.2" hidden="1" customHeight="1" x14ac:dyDescent="0.25">
      <c r="A228" s="15"/>
      <c r="C228" s="16">
        <v>225</v>
      </c>
      <c r="D228" s="17">
        <v>37323</v>
      </c>
      <c r="E228" s="18">
        <v>37347</v>
      </c>
      <c r="F228" s="19">
        <v>0.36</v>
      </c>
      <c r="G228" s="19"/>
      <c r="H228" s="16"/>
      <c r="I228" s="5"/>
      <c r="J228" s="5"/>
      <c r="K228" s="5"/>
    </row>
    <row r="229" spans="1:11" s="8" customFormat="1" ht="15.2" hidden="1" customHeight="1" x14ac:dyDescent="0.25">
      <c r="A229" s="15"/>
      <c r="C229" s="16">
        <v>226</v>
      </c>
      <c r="D229" s="17">
        <v>37417</v>
      </c>
      <c r="E229" s="18">
        <v>37438</v>
      </c>
      <c r="F229" s="19">
        <v>0.36</v>
      </c>
      <c r="G229" s="19"/>
      <c r="H229" s="16"/>
      <c r="I229" s="5"/>
      <c r="J229" s="5"/>
      <c r="K229" s="5"/>
    </row>
    <row r="230" spans="1:11" s="8" customFormat="1" ht="15.2" hidden="1" customHeight="1" x14ac:dyDescent="0.25">
      <c r="A230" s="20"/>
      <c r="B230" s="21"/>
      <c r="C230" s="22">
        <v>227</v>
      </c>
      <c r="D230" s="23">
        <v>37509</v>
      </c>
      <c r="E230" s="24">
        <v>37530</v>
      </c>
      <c r="F230" s="25">
        <v>0.36</v>
      </c>
      <c r="G230" s="25"/>
      <c r="H230" s="16"/>
      <c r="I230" s="5"/>
      <c r="J230" s="5"/>
      <c r="K230" s="5"/>
    </row>
    <row r="231" spans="1:11" s="8" customFormat="1" ht="15.2" hidden="1" customHeight="1" x14ac:dyDescent="0.25">
      <c r="A231" s="15">
        <v>2003</v>
      </c>
      <c r="B231" s="26"/>
      <c r="C231" s="16">
        <v>228</v>
      </c>
      <c r="D231" s="17">
        <v>37600</v>
      </c>
      <c r="E231" s="18">
        <v>37622</v>
      </c>
      <c r="F231" s="19">
        <v>0.36</v>
      </c>
      <c r="G231" s="19">
        <f>SUM(F231:F234)</f>
        <v>1.5149999999999999</v>
      </c>
      <c r="H231" s="16"/>
      <c r="I231" s="5"/>
      <c r="J231" s="5"/>
      <c r="K231" s="5"/>
    </row>
    <row r="232" spans="1:11" s="8" customFormat="1" ht="15.2" hidden="1" customHeight="1" x14ac:dyDescent="0.25">
      <c r="A232" s="15"/>
      <c r="C232" s="16">
        <v>229</v>
      </c>
      <c r="D232" s="17">
        <v>37690</v>
      </c>
      <c r="E232" s="18">
        <v>37712</v>
      </c>
      <c r="F232" s="19">
        <v>0.38500000000000001</v>
      </c>
      <c r="G232" s="19"/>
      <c r="H232" s="16"/>
      <c r="I232" s="5"/>
      <c r="J232" s="5"/>
      <c r="K232" s="5"/>
    </row>
    <row r="233" spans="1:11" s="8" customFormat="1" ht="15.2" hidden="1" customHeight="1" x14ac:dyDescent="0.25">
      <c r="A233" s="15"/>
      <c r="C233" s="16">
        <v>230</v>
      </c>
      <c r="D233" s="17">
        <v>37782</v>
      </c>
      <c r="E233" s="18">
        <v>37803</v>
      </c>
      <c r="F233" s="19">
        <v>0.38500000000000001</v>
      </c>
      <c r="G233" s="19"/>
      <c r="H233" s="16"/>
      <c r="I233" s="5"/>
      <c r="J233" s="5"/>
      <c r="K233" s="5"/>
    </row>
    <row r="234" spans="1:11" s="8" customFormat="1" ht="15.2" hidden="1" customHeight="1" x14ac:dyDescent="0.25">
      <c r="A234" s="20"/>
      <c r="B234" s="21"/>
      <c r="C234" s="22">
        <v>231</v>
      </c>
      <c r="D234" s="23">
        <v>37874</v>
      </c>
      <c r="E234" s="24">
        <v>37895</v>
      </c>
      <c r="F234" s="25">
        <v>0.38500000000000001</v>
      </c>
      <c r="G234" s="25"/>
      <c r="H234" s="16"/>
      <c r="I234" s="36"/>
      <c r="J234" s="5"/>
      <c r="K234" s="5"/>
    </row>
    <row r="235" spans="1:11" s="8" customFormat="1" ht="15.2" hidden="1" customHeight="1" x14ac:dyDescent="0.25">
      <c r="A235" s="15">
        <v>2004</v>
      </c>
      <c r="B235" s="26"/>
      <c r="C235" s="16">
        <v>232</v>
      </c>
      <c r="D235" s="17">
        <v>37965</v>
      </c>
      <c r="E235" s="18">
        <v>37987</v>
      </c>
      <c r="F235" s="19">
        <v>0.38500000000000001</v>
      </c>
      <c r="G235" s="19">
        <f>SUM(F235:F238)</f>
        <v>1.6149999999999998</v>
      </c>
      <c r="H235" s="16"/>
      <c r="I235" s="5"/>
      <c r="J235" s="5"/>
      <c r="K235" s="5"/>
    </row>
    <row r="236" spans="1:11" s="8" customFormat="1" ht="15.2" hidden="1" customHeight="1" x14ac:dyDescent="0.25">
      <c r="A236" s="15"/>
      <c r="C236" s="16">
        <v>233</v>
      </c>
      <c r="D236" s="17">
        <v>38056</v>
      </c>
      <c r="E236" s="18">
        <v>38078</v>
      </c>
      <c r="F236" s="19">
        <v>0.41</v>
      </c>
      <c r="G236" s="19"/>
      <c r="H236" s="16"/>
      <c r="I236" s="5"/>
      <c r="J236" s="5"/>
      <c r="K236" s="5"/>
    </row>
    <row r="237" spans="1:11" s="8" customFormat="1" ht="15.2" hidden="1" customHeight="1" x14ac:dyDescent="0.25">
      <c r="A237" s="15"/>
      <c r="C237" s="16">
        <v>234</v>
      </c>
      <c r="D237" s="17">
        <v>38148</v>
      </c>
      <c r="E237" s="18">
        <v>38169</v>
      </c>
      <c r="F237" s="19">
        <v>0.41</v>
      </c>
      <c r="G237" s="19"/>
      <c r="H237" s="16"/>
      <c r="I237" s="5"/>
      <c r="J237" s="5"/>
      <c r="K237" s="5"/>
    </row>
    <row r="238" spans="1:11" s="8" customFormat="1" ht="15.2" hidden="1" customHeight="1" x14ac:dyDescent="0.25">
      <c r="A238" s="20"/>
      <c r="B238" s="21"/>
      <c r="C238" s="22">
        <v>235</v>
      </c>
      <c r="D238" s="23">
        <v>38240</v>
      </c>
      <c r="E238" s="24">
        <v>38261</v>
      </c>
      <c r="F238" s="25">
        <v>0.41</v>
      </c>
      <c r="G238" s="25"/>
      <c r="H238" s="16"/>
      <c r="I238" s="5"/>
      <c r="J238" s="5"/>
      <c r="K238" s="5"/>
    </row>
    <row r="239" spans="1:11" s="8" customFormat="1" ht="17.25" hidden="1" x14ac:dyDescent="0.25">
      <c r="A239" s="15" t="s">
        <v>40</v>
      </c>
      <c r="C239" s="16">
        <v>236</v>
      </c>
      <c r="D239" s="17">
        <v>38331</v>
      </c>
      <c r="E239" s="18">
        <v>38353</v>
      </c>
      <c r="F239" s="19">
        <v>0.41</v>
      </c>
      <c r="G239" s="19">
        <f>((F239+F240+F241)/2)+F242</f>
        <v>0.91500000000000004</v>
      </c>
      <c r="H239" s="16"/>
      <c r="I239" s="5"/>
      <c r="J239" s="5"/>
      <c r="K239" s="5"/>
    </row>
    <row r="240" spans="1:11" s="8" customFormat="1" ht="15.2" hidden="1" customHeight="1" x14ac:dyDescent="0.25">
      <c r="A240" s="15"/>
      <c r="C240" s="16">
        <v>237</v>
      </c>
      <c r="D240" s="17">
        <v>38421</v>
      </c>
      <c r="E240" s="18">
        <v>38443</v>
      </c>
      <c r="F240" s="19">
        <v>0.46</v>
      </c>
      <c r="G240" s="19"/>
      <c r="H240" s="16"/>
      <c r="I240" s="5"/>
      <c r="J240" s="5"/>
      <c r="K240" s="5"/>
    </row>
    <row r="241" spans="1:11" s="8" customFormat="1" ht="15.2" hidden="1" customHeight="1" thickBot="1" x14ac:dyDescent="0.3">
      <c r="A241" s="29"/>
      <c r="B241" s="30">
        <v>38587</v>
      </c>
      <c r="C241" s="31">
        <v>238</v>
      </c>
      <c r="D241" s="32">
        <v>38513</v>
      </c>
      <c r="E241" s="33">
        <v>38534</v>
      </c>
      <c r="F241" s="34">
        <v>0.46</v>
      </c>
      <c r="G241" s="34"/>
      <c r="H241" s="16"/>
      <c r="I241" s="5"/>
      <c r="J241" s="5"/>
      <c r="K241" s="5"/>
    </row>
    <row r="242" spans="1:11" s="8" customFormat="1" ht="15.2" hidden="1" customHeight="1" thickTop="1" x14ac:dyDescent="0.25">
      <c r="A242" s="37"/>
      <c r="B242" s="38" t="s">
        <v>1</v>
      </c>
      <c r="C242" s="38">
        <v>239</v>
      </c>
      <c r="D242" s="39">
        <v>38604</v>
      </c>
      <c r="E242" s="40">
        <v>38626</v>
      </c>
      <c r="F242" s="41">
        <v>0.25</v>
      </c>
      <c r="G242" s="41"/>
      <c r="H242" s="16"/>
      <c r="I242" s="5"/>
      <c r="J242" s="5"/>
      <c r="K242" s="5"/>
    </row>
    <row r="243" spans="1:11" s="8" customFormat="1" ht="15.2" hidden="1" customHeight="1" x14ac:dyDescent="0.25">
      <c r="A243" s="15">
        <v>2006</v>
      </c>
      <c r="B243" s="26"/>
      <c r="C243" s="16">
        <v>240</v>
      </c>
      <c r="D243" s="17">
        <v>38695</v>
      </c>
      <c r="E243" s="18">
        <v>38718</v>
      </c>
      <c r="F243" s="19">
        <v>0.25</v>
      </c>
      <c r="G243" s="19">
        <f>SUM(F243:F246)</f>
        <v>1.0750000000000002</v>
      </c>
      <c r="H243" s="16"/>
      <c r="I243" s="5"/>
      <c r="J243" s="5"/>
      <c r="K243" s="5"/>
    </row>
    <row r="244" spans="1:11" s="8" customFormat="1" ht="15.2" hidden="1" customHeight="1" x14ac:dyDescent="0.25">
      <c r="A244" s="15"/>
      <c r="C244" s="16">
        <v>241</v>
      </c>
      <c r="D244" s="17">
        <v>38786</v>
      </c>
      <c r="E244" s="18">
        <v>38808</v>
      </c>
      <c r="F244" s="19">
        <v>0.27500000000000002</v>
      </c>
      <c r="G244" s="19"/>
      <c r="H244" s="16"/>
      <c r="I244" s="5"/>
      <c r="J244" s="5"/>
      <c r="K244" s="5"/>
    </row>
    <row r="245" spans="1:11" s="8" customFormat="1" ht="15.2" hidden="1" customHeight="1" x14ac:dyDescent="0.25">
      <c r="A245" s="12"/>
      <c r="C245" s="16">
        <v>242</v>
      </c>
      <c r="D245" s="17">
        <v>38877</v>
      </c>
      <c r="E245" s="18">
        <v>38899</v>
      </c>
      <c r="F245" s="19">
        <v>0.27500000000000002</v>
      </c>
      <c r="G245" s="19"/>
      <c r="H245" s="16"/>
      <c r="I245" s="5"/>
      <c r="J245" s="5"/>
      <c r="K245" s="5"/>
    </row>
    <row r="246" spans="1:11" s="8" customFormat="1" ht="15.2" hidden="1" customHeight="1" x14ac:dyDescent="0.25">
      <c r="A246" s="20"/>
      <c r="B246" s="21"/>
      <c r="C246" s="22">
        <v>243</v>
      </c>
      <c r="D246" s="23">
        <v>38968</v>
      </c>
      <c r="E246" s="24">
        <v>38991</v>
      </c>
      <c r="F246" s="25">
        <v>0.27500000000000002</v>
      </c>
      <c r="G246" s="25"/>
      <c r="H246" s="16"/>
      <c r="I246" s="5"/>
      <c r="J246" s="5"/>
      <c r="K246" s="5"/>
    </row>
    <row r="247" spans="1:11" s="8" customFormat="1" ht="15.2" hidden="1" customHeight="1" x14ac:dyDescent="0.25">
      <c r="A247" s="15">
        <v>2007</v>
      </c>
      <c r="B247" s="26"/>
      <c r="C247" s="16">
        <v>244</v>
      </c>
      <c r="D247" s="17">
        <v>39059</v>
      </c>
      <c r="E247" s="18">
        <v>39083</v>
      </c>
      <c r="F247" s="19">
        <v>0.27500000000000002</v>
      </c>
      <c r="G247" s="19">
        <f>SUM(F247:F250)</f>
        <v>1.19</v>
      </c>
      <c r="H247" s="16"/>
      <c r="I247" s="5"/>
      <c r="J247" s="5"/>
      <c r="K247" s="5"/>
    </row>
    <row r="248" spans="1:11" s="8" customFormat="1" ht="15.2" hidden="1" customHeight="1" x14ac:dyDescent="0.25">
      <c r="A248" s="15"/>
      <c r="C248" s="16">
        <v>245</v>
      </c>
      <c r="D248" s="17">
        <v>39150</v>
      </c>
      <c r="E248" s="18">
        <v>39173</v>
      </c>
      <c r="F248" s="19">
        <v>0.30499999999999999</v>
      </c>
      <c r="G248" s="19"/>
      <c r="H248" s="16"/>
      <c r="I248" s="5"/>
      <c r="J248" s="5"/>
      <c r="K248" s="5"/>
    </row>
    <row r="249" spans="1:11" s="8" customFormat="1" ht="15.2" hidden="1" customHeight="1" x14ac:dyDescent="0.25">
      <c r="A249" s="12"/>
      <c r="C249" s="16">
        <v>246</v>
      </c>
      <c r="D249" s="17">
        <v>39241</v>
      </c>
      <c r="E249" s="18">
        <v>39264</v>
      </c>
      <c r="F249" s="19">
        <v>0.30499999999999999</v>
      </c>
      <c r="G249" s="19"/>
      <c r="H249" s="16"/>
      <c r="I249" s="5"/>
      <c r="J249" s="5"/>
      <c r="K249" s="5"/>
    </row>
    <row r="250" spans="1:11" s="8" customFormat="1" ht="15.2" hidden="1" customHeight="1" x14ac:dyDescent="0.25">
      <c r="A250" s="20"/>
      <c r="B250" s="21"/>
      <c r="C250" s="22">
        <v>247</v>
      </c>
      <c r="D250" s="23">
        <v>39335</v>
      </c>
      <c r="E250" s="24">
        <v>39356</v>
      </c>
      <c r="F250" s="25">
        <v>0.30499999999999999</v>
      </c>
      <c r="G250" s="25"/>
      <c r="H250" s="16"/>
      <c r="I250" s="5"/>
      <c r="J250" s="5"/>
      <c r="K250" s="5"/>
    </row>
    <row r="251" spans="1:11" s="8" customFormat="1" ht="15.2" hidden="1" customHeight="1" x14ac:dyDescent="0.25">
      <c r="A251" s="15">
        <v>2008</v>
      </c>
      <c r="B251" s="26"/>
      <c r="C251" s="16">
        <v>248</v>
      </c>
      <c r="D251" s="17">
        <v>39426</v>
      </c>
      <c r="E251" s="18">
        <v>39448</v>
      </c>
      <c r="F251" s="19">
        <v>0.30499999999999999</v>
      </c>
      <c r="G251" s="19">
        <f>SUM(F251:F254)</f>
        <v>1.31</v>
      </c>
      <c r="H251" s="16"/>
      <c r="I251" s="5"/>
      <c r="J251" s="5"/>
      <c r="K251" s="5"/>
    </row>
    <row r="252" spans="1:11" s="8" customFormat="1" ht="15.2" hidden="1" customHeight="1" x14ac:dyDescent="0.25">
      <c r="A252" s="15"/>
      <c r="C252" s="16">
        <v>249</v>
      </c>
      <c r="D252" s="17">
        <v>39517</v>
      </c>
      <c r="E252" s="18">
        <v>39539</v>
      </c>
      <c r="F252" s="19">
        <v>0.33500000000000002</v>
      </c>
      <c r="G252" s="19"/>
      <c r="H252" s="16"/>
      <c r="I252" s="5"/>
      <c r="J252" s="5"/>
      <c r="K252" s="5"/>
    </row>
    <row r="253" spans="1:11" s="8" customFormat="1" ht="15.2" hidden="1" customHeight="1" x14ac:dyDescent="0.25">
      <c r="A253" s="12"/>
      <c r="C253" s="16">
        <v>250</v>
      </c>
      <c r="D253" s="17">
        <v>39609</v>
      </c>
      <c r="E253" s="18">
        <v>39630</v>
      </c>
      <c r="F253" s="19">
        <v>0.33500000000000002</v>
      </c>
      <c r="G253" s="19"/>
      <c r="H253" s="16"/>
      <c r="I253" s="5"/>
      <c r="J253" s="5"/>
      <c r="K253" s="5"/>
    </row>
    <row r="254" spans="1:11" s="8" customFormat="1" ht="15.2" hidden="1" customHeight="1" x14ac:dyDescent="0.25">
      <c r="A254" s="20"/>
      <c r="B254" s="21"/>
      <c r="C254" s="22">
        <v>251</v>
      </c>
      <c r="D254" s="23">
        <v>39701</v>
      </c>
      <c r="E254" s="24">
        <v>39722</v>
      </c>
      <c r="F254" s="25">
        <v>0.33500000000000002</v>
      </c>
      <c r="G254" s="25"/>
      <c r="H254" s="16"/>
      <c r="I254" s="5"/>
      <c r="J254" s="5"/>
      <c r="K254" s="5"/>
    </row>
    <row r="255" spans="1:11" s="8" customFormat="1" ht="15.2" hidden="1" customHeight="1" x14ac:dyDescent="0.25">
      <c r="A255" s="15">
        <v>2009</v>
      </c>
      <c r="B255" s="26"/>
      <c r="C255" s="16">
        <v>252</v>
      </c>
      <c r="D255" s="17">
        <v>39792</v>
      </c>
      <c r="E255" s="18">
        <v>39814</v>
      </c>
      <c r="F255" s="19">
        <v>0.33500000000000002</v>
      </c>
      <c r="G255" s="19">
        <f>SUM(F255:F258)</f>
        <v>1.3699999999999999</v>
      </c>
      <c r="H255" s="16"/>
      <c r="I255" s="5"/>
      <c r="J255" s="5"/>
      <c r="K255" s="5"/>
    </row>
    <row r="256" spans="1:11" s="8" customFormat="1" ht="15.2" hidden="1" customHeight="1" x14ac:dyDescent="0.25">
      <c r="A256" s="15"/>
      <c r="C256" s="16">
        <v>253</v>
      </c>
      <c r="D256" s="17">
        <v>39882</v>
      </c>
      <c r="E256" s="18">
        <v>39904</v>
      </c>
      <c r="F256" s="19">
        <v>0.34499999999999997</v>
      </c>
      <c r="G256" s="19"/>
      <c r="H256" s="16"/>
      <c r="I256" s="5"/>
      <c r="J256" s="5"/>
      <c r="K256" s="5"/>
    </row>
    <row r="257" spans="1:11" s="8" customFormat="1" ht="15.2" hidden="1" customHeight="1" x14ac:dyDescent="0.25">
      <c r="A257" s="12"/>
      <c r="C257" s="16">
        <v>254</v>
      </c>
      <c r="D257" s="17">
        <v>39974</v>
      </c>
      <c r="E257" s="18">
        <v>39995</v>
      </c>
      <c r="F257" s="19">
        <v>0.34499999999999997</v>
      </c>
      <c r="G257" s="19"/>
      <c r="H257" s="16"/>
      <c r="I257" s="5"/>
      <c r="J257" s="5"/>
      <c r="K257" s="5"/>
    </row>
    <row r="258" spans="1:11" s="8" customFormat="1" ht="15.2" hidden="1" customHeight="1" x14ac:dyDescent="0.25">
      <c r="A258" s="20"/>
      <c r="B258" s="21"/>
      <c r="C258" s="22">
        <v>255</v>
      </c>
      <c r="D258" s="23">
        <v>40066</v>
      </c>
      <c r="E258" s="24">
        <v>40087</v>
      </c>
      <c r="F258" s="25">
        <v>0.34499999999999997</v>
      </c>
      <c r="G258" s="25"/>
      <c r="H258" s="16"/>
      <c r="I258" s="5"/>
      <c r="J258" s="5"/>
      <c r="K258" s="5"/>
    </row>
    <row r="259" spans="1:11" s="8" customFormat="1" ht="15.2" hidden="1" customHeight="1" x14ac:dyDescent="0.25">
      <c r="A259" s="15">
        <v>2010</v>
      </c>
      <c r="C259" s="16">
        <v>256</v>
      </c>
      <c r="D259" s="17">
        <v>40157</v>
      </c>
      <c r="E259" s="18">
        <v>40179</v>
      </c>
      <c r="F259" s="19">
        <v>0.34499999999999997</v>
      </c>
      <c r="G259" s="19">
        <f>SUM(F259:F262)</f>
        <v>1.395</v>
      </c>
      <c r="H259" s="16"/>
      <c r="I259" s="5"/>
      <c r="J259" s="5"/>
      <c r="K259" s="5"/>
    </row>
    <row r="260" spans="1:11" s="8" customFormat="1" ht="15.2" hidden="1" customHeight="1" x14ac:dyDescent="0.25">
      <c r="A260" s="15"/>
      <c r="C260" s="16">
        <v>257</v>
      </c>
      <c r="D260" s="17">
        <v>40247</v>
      </c>
      <c r="E260" s="18">
        <v>40269</v>
      </c>
      <c r="F260" s="19">
        <v>0.35</v>
      </c>
      <c r="G260" s="19"/>
      <c r="H260" s="16"/>
      <c r="I260" s="5"/>
      <c r="J260" s="5"/>
      <c r="K260" s="5"/>
    </row>
    <row r="261" spans="1:11" s="8" customFormat="1" ht="15.2" hidden="1" customHeight="1" x14ac:dyDescent="0.25">
      <c r="A261" s="12"/>
      <c r="C261" s="16">
        <v>258</v>
      </c>
      <c r="D261" s="17">
        <v>40339</v>
      </c>
      <c r="E261" s="18">
        <v>40360</v>
      </c>
      <c r="F261" s="19">
        <v>0.35</v>
      </c>
      <c r="G261" s="19"/>
      <c r="H261" s="16"/>
      <c r="I261" s="5"/>
      <c r="J261" s="5"/>
      <c r="K261" s="5"/>
    </row>
    <row r="262" spans="1:11" s="8" customFormat="1" ht="15.2" hidden="1" customHeight="1" x14ac:dyDescent="0.25">
      <c r="A262" s="20"/>
      <c r="B262" s="21"/>
      <c r="C262" s="22">
        <v>259</v>
      </c>
      <c r="D262" s="23">
        <v>40431</v>
      </c>
      <c r="E262" s="24">
        <v>40452</v>
      </c>
      <c r="F262" s="25">
        <v>0.35</v>
      </c>
      <c r="G262" s="25"/>
      <c r="H262" s="16"/>
      <c r="I262" s="5"/>
      <c r="J262" s="5"/>
      <c r="K262" s="5"/>
    </row>
    <row r="263" spans="1:11" s="8" customFormat="1" ht="15.2" hidden="1" customHeight="1" x14ac:dyDescent="0.25">
      <c r="A263" s="15">
        <v>2011</v>
      </c>
      <c r="B263" s="26"/>
      <c r="C263" s="16">
        <v>260</v>
      </c>
      <c r="D263" s="17">
        <v>40522</v>
      </c>
      <c r="E263" s="18">
        <v>40546</v>
      </c>
      <c r="F263" s="19">
        <v>0.35</v>
      </c>
      <c r="G263" s="19">
        <f>SUM(F263:F266)</f>
        <v>1.4</v>
      </c>
      <c r="H263" s="16"/>
      <c r="I263" s="5"/>
      <c r="J263" s="5"/>
      <c r="K263" s="5"/>
    </row>
    <row r="264" spans="1:11" s="8" customFormat="1" ht="15.2" hidden="1" customHeight="1" x14ac:dyDescent="0.25">
      <c r="A264" s="15"/>
      <c r="C264" s="16">
        <v>261</v>
      </c>
      <c r="D264" s="17">
        <v>40612</v>
      </c>
      <c r="E264" s="18">
        <v>40634</v>
      </c>
      <c r="F264" s="19">
        <v>0.35</v>
      </c>
      <c r="G264" s="19"/>
      <c r="H264" s="16"/>
      <c r="I264" s="5"/>
      <c r="J264" s="5"/>
      <c r="K264" s="5"/>
    </row>
    <row r="265" spans="1:11" s="8" customFormat="1" ht="15.2" hidden="1" customHeight="1" x14ac:dyDescent="0.25">
      <c r="A265" s="12"/>
      <c r="C265" s="16">
        <v>262</v>
      </c>
      <c r="D265" s="17">
        <v>40704</v>
      </c>
      <c r="E265" s="18">
        <v>40725</v>
      </c>
      <c r="F265" s="19">
        <v>0.35</v>
      </c>
      <c r="G265" s="19"/>
      <c r="H265" s="16"/>
      <c r="I265" s="5"/>
      <c r="J265" s="5"/>
      <c r="K265" s="5"/>
    </row>
    <row r="266" spans="1:11" s="8" customFormat="1" ht="15.2" hidden="1" customHeight="1" x14ac:dyDescent="0.25">
      <c r="A266" s="20"/>
      <c r="B266" s="21"/>
      <c r="C266" s="22">
        <v>263</v>
      </c>
      <c r="D266" s="23">
        <v>40795</v>
      </c>
      <c r="E266" s="24">
        <v>40819</v>
      </c>
      <c r="F266" s="25">
        <v>0.35</v>
      </c>
      <c r="G266" s="25"/>
      <c r="H266" s="16"/>
      <c r="I266" s="5"/>
      <c r="J266" s="5"/>
      <c r="K266" s="5"/>
    </row>
    <row r="267" spans="1:11" s="8" customFormat="1" ht="15.2" hidden="1" customHeight="1" x14ac:dyDescent="0.25">
      <c r="A267" s="15">
        <v>2012</v>
      </c>
      <c r="B267" s="26"/>
      <c r="C267" s="16">
        <f t="shared" ref="C267:C270" si="0">C266+1</f>
        <v>264</v>
      </c>
      <c r="D267" s="17">
        <v>40886</v>
      </c>
      <c r="E267" s="18">
        <v>40911</v>
      </c>
      <c r="F267" s="19">
        <v>0.35</v>
      </c>
      <c r="G267" s="19">
        <f>SUM(F267:F270)</f>
        <v>1.4299999999999997</v>
      </c>
      <c r="H267" s="16"/>
      <c r="I267" s="5"/>
      <c r="J267" s="5"/>
      <c r="K267" s="5"/>
    </row>
    <row r="268" spans="1:11" s="8" customFormat="1" ht="15.2" hidden="1" customHeight="1" x14ac:dyDescent="0.25">
      <c r="A268" s="15"/>
      <c r="C268" s="16">
        <f t="shared" si="0"/>
        <v>265</v>
      </c>
      <c r="D268" s="17">
        <v>40977</v>
      </c>
      <c r="E268" s="18">
        <v>41001</v>
      </c>
      <c r="F268" s="19">
        <v>0.36</v>
      </c>
      <c r="G268" s="19"/>
      <c r="H268" s="16"/>
      <c r="I268" s="5"/>
      <c r="J268" s="5"/>
      <c r="K268" s="5"/>
    </row>
    <row r="269" spans="1:11" s="8" customFormat="1" ht="15.2" hidden="1" customHeight="1" x14ac:dyDescent="0.25">
      <c r="A269" s="12"/>
      <c r="C269" s="16">
        <f t="shared" si="0"/>
        <v>266</v>
      </c>
      <c r="D269" s="17">
        <v>41068</v>
      </c>
      <c r="E269" s="18">
        <v>41092</v>
      </c>
      <c r="F269" s="19">
        <v>0.36</v>
      </c>
      <c r="G269" s="19"/>
      <c r="H269" s="16"/>
      <c r="I269" s="5"/>
      <c r="J269" s="5"/>
      <c r="K269" s="5"/>
    </row>
    <row r="270" spans="1:11" s="8" customFormat="1" ht="15.2" hidden="1" customHeight="1" x14ac:dyDescent="0.25">
      <c r="A270" s="20"/>
      <c r="B270" s="21"/>
      <c r="C270" s="22">
        <f t="shared" si="0"/>
        <v>267</v>
      </c>
      <c r="D270" s="23">
        <v>41162</v>
      </c>
      <c r="E270" s="24">
        <v>41183</v>
      </c>
      <c r="F270" s="25">
        <v>0.36</v>
      </c>
      <c r="G270" s="25"/>
      <c r="H270" s="16"/>
      <c r="I270" s="5"/>
      <c r="J270" s="5"/>
      <c r="K270" s="5"/>
    </row>
    <row r="271" spans="1:11" s="8" customFormat="1" ht="15.2" hidden="1" customHeight="1" x14ac:dyDescent="0.25">
      <c r="A271" s="15">
        <v>2013</v>
      </c>
      <c r="B271" s="26"/>
      <c r="C271" s="16">
        <f>C270+1</f>
        <v>268</v>
      </c>
      <c r="D271" s="17">
        <v>41253</v>
      </c>
      <c r="E271" s="18">
        <v>41276</v>
      </c>
      <c r="F271" s="19">
        <v>0.36</v>
      </c>
      <c r="G271" s="19">
        <f>SUM(F271:F274)</f>
        <v>1.4624999999999999</v>
      </c>
      <c r="H271" s="16"/>
      <c r="I271" s="5"/>
      <c r="J271" s="5"/>
      <c r="K271" s="5"/>
    </row>
    <row r="272" spans="1:11" s="8" customFormat="1" ht="15.2" hidden="1" customHeight="1" x14ac:dyDescent="0.25">
      <c r="A272" s="15"/>
      <c r="C272" s="16">
        <f t="shared" ref="C272:C282" si="1">C271+1</f>
        <v>269</v>
      </c>
      <c r="D272" s="17">
        <v>41341</v>
      </c>
      <c r="E272" s="18">
        <v>41365</v>
      </c>
      <c r="F272" s="19">
        <v>0.36749999999999999</v>
      </c>
      <c r="G272" s="19"/>
      <c r="H272" s="16"/>
      <c r="I272" s="5"/>
      <c r="J272" s="5"/>
      <c r="K272" s="5"/>
    </row>
    <row r="273" spans="1:11" s="8" customFormat="1" ht="15.2" hidden="1" customHeight="1" x14ac:dyDescent="0.25">
      <c r="A273" s="12"/>
      <c r="C273" s="16">
        <f t="shared" si="1"/>
        <v>270</v>
      </c>
      <c r="D273" s="17">
        <v>41435</v>
      </c>
      <c r="E273" s="18">
        <v>41456</v>
      </c>
      <c r="F273" s="19">
        <v>0.36749999999999999</v>
      </c>
      <c r="G273" s="19"/>
      <c r="H273" s="16"/>
      <c r="I273" s="5"/>
      <c r="J273" s="5"/>
      <c r="K273" s="5"/>
    </row>
    <row r="274" spans="1:11" s="8" customFormat="1" ht="15.2" hidden="1" customHeight="1" x14ac:dyDescent="0.25">
      <c r="A274" s="20"/>
      <c r="B274" s="21"/>
      <c r="C274" s="22">
        <f t="shared" si="1"/>
        <v>271</v>
      </c>
      <c r="D274" s="23">
        <v>41527</v>
      </c>
      <c r="E274" s="24">
        <v>41548</v>
      </c>
      <c r="F274" s="25">
        <v>0.36749999999999999</v>
      </c>
      <c r="G274" s="25"/>
      <c r="H274" s="16"/>
      <c r="I274" s="5" t="s">
        <v>3</v>
      </c>
      <c r="J274" s="5"/>
      <c r="K274" s="5"/>
    </row>
    <row r="275" spans="1:11" s="8" customFormat="1" ht="15.2" hidden="1" customHeight="1" x14ac:dyDescent="0.25">
      <c r="A275" s="15">
        <v>2014</v>
      </c>
      <c r="B275" s="26"/>
      <c r="C275" s="16">
        <f>C274+1</f>
        <v>272</v>
      </c>
      <c r="D275" s="17">
        <v>41618</v>
      </c>
      <c r="E275" s="18">
        <v>41641</v>
      </c>
      <c r="F275" s="19">
        <v>0.36749999999999999</v>
      </c>
      <c r="G275" s="19">
        <f>SUM(F275:F278)</f>
        <v>1.4850000000000001</v>
      </c>
      <c r="H275" s="16"/>
      <c r="I275" s="5"/>
      <c r="J275" s="5"/>
      <c r="K275" s="5"/>
    </row>
    <row r="276" spans="1:11" s="8" customFormat="1" ht="15.2" hidden="1" customHeight="1" x14ac:dyDescent="0.25">
      <c r="A276" s="15"/>
      <c r="C276" s="16">
        <f t="shared" si="1"/>
        <v>273</v>
      </c>
      <c r="D276" s="17">
        <v>41708</v>
      </c>
      <c r="E276" s="18">
        <v>41730</v>
      </c>
      <c r="F276" s="19">
        <v>0.3725</v>
      </c>
      <c r="G276" s="19"/>
      <c r="H276" s="16"/>
      <c r="I276" s="5"/>
      <c r="J276" s="5"/>
      <c r="K276" s="5"/>
    </row>
    <row r="277" spans="1:11" s="8" customFormat="1" ht="15.2" hidden="1" customHeight="1" x14ac:dyDescent="0.25">
      <c r="A277" s="12"/>
      <c r="C277" s="16">
        <f t="shared" si="1"/>
        <v>274</v>
      </c>
      <c r="D277" s="17">
        <v>41800</v>
      </c>
      <c r="E277" s="18">
        <v>41821</v>
      </c>
      <c r="F277" s="19">
        <v>0.3725</v>
      </c>
      <c r="G277" s="19"/>
      <c r="H277" s="16"/>
      <c r="I277" s="5"/>
      <c r="J277" s="5"/>
      <c r="K277" s="5"/>
    </row>
    <row r="278" spans="1:11" s="8" customFormat="1" ht="15.2" hidden="1" customHeight="1" x14ac:dyDescent="0.25">
      <c r="A278" s="20"/>
      <c r="B278" s="21"/>
      <c r="C278" s="22">
        <f t="shared" si="1"/>
        <v>275</v>
      </c>
      <c r="D278" s="23">
        <v>41892</v>
      </c>
      <c r="E278" s="24">
        <v>41913</v>
      </c>
      <c r="F278" s="25">
        <v>0.3725</v>
      </c>
      <c r="G278" s="25"/>
      <c r="H278" s="16"/>
      <c r="I278" s="5"/>
      <c r="J278" s="5"/>
      <c r="K278" s="5"/>
    </row>
    <row r="279" spans="1:11" s="8" customFormat="1" ht="17.25" hidden="1" x14ac:dyDescent="0.25">
      <c r="A279" s="15" t="s">
        <v>41</v>
      </c>
      <c r="B279" s="42" t="s">
        <v>19</v>
      </c>
      <c r="C279" s="16">
        <f>C278+1</f>
        <v>276</v>
      </c>
      <c r="D279" s="17">
        <v>41983</v>
      </c>
      <c r="E279" s="18">
        <v>42006</v>
      </c>
      <c r="F279" s="19">
        <v>0.3725</v>
      </c>
      <c r="G279" s="19">
        <f>SUM(F279:F282)</f>
        <v>1.4949999999999999</v>
      </c>
      <c r="H279" s="16"/>
      <c r="I279" s="5"/>
      <c r="J279" s="5"/>
      <c r="K279" s="5"/>
    </row>
    <row r="280" spans="1:11" s="8" customFormat="1" ht="15.2" hidden="1" customHeight="1" x14ac:dyDescent="0.25">
      <c r="A280" s="15"/>
      <c r="C280" s="16">
        <f t="shared" si="1"/>
        <v>277</v>
      </c>
      <c r="D280" s="17">
        <v>42073</v>
      </c>
      <c r="E280" s="18">
        <v>42095</v>
      </c>
      <c r="F280" s="19">
        <v>0.3725</v>
      </c>
      <c r="G280" s="19"/>
      <c r="H280" s="16"/>
      <c r="I280" s="5"/>
      <c r="J280" s="5"/>
      <c r="K280" s="5"/>
    </row>
    <row r="281" spans="1:11" s="8" customFormat="1" ht="15.2" hidden="1" customHeight="1" x14ac:dyDescent="0.25">
      <c r="A281" s="12"/>
      <c r="C281" s="16">
        <f t="shared" si="1"/>
        <v>278</v>
      </c>
      <c r="D281" s="17">
        <v>42165</v>
      </c>
      <c r="E281" s="18">
        <v>42186</v>
      </c>
      <c r="F281" s="19">
        <v>0.3725</v>
      </c>
      <c r="G281" s="19"/>
      <c r="H281" s="16"/>
      <c r="I281" s="5"/>
      <c r="J281" s="5"/>
      <c r="K281" s="5"/>
    </row>
    <row r="282" spans="1:11" s="8" customFormat="1" ht="15.2" hidden="1" customHeight="1" x14ac:dyDescent="0.25">
      <c r="A282" s="20"/>
      <c r="B282" s="21"/>
      <c r="C282" s="22">
        <f t="shared" si="1"/>
        <v>279</v>
      </c>
      <c r="D282" s="23">
        <v>42257</v>
      </c>
      <c r="E282" s="24">
        <v>42278</v>
      </c>
      <c r="F282" s="25">
        <v>0.3775</v>
      </c>
      <c r="G282" s="25"/>
      <c r="H282" s="16"/>
      <c r="I282" s="5"/>
      <c r="J282" s="5"/>
      <c r="K282" s="5"/>
    </row>
    <row r="283" spans="1:11" s="8" customFormat="1" ht="15.2" hidden="1" customHeight="1" x14ac:dyDescent="0.25">
      <c r="A283" s="15">
        <v>2016</v>
      </c>
      <c r="B283" s="26"/>
      <c r="C283" s="16">
        <f>C282+1</f>
        <v>280</v>
      </c>
      <c r="D283" s="17">
        <v>42348</v>
      </c>
      <c r="E283" s="18">
        <v>42373</v>
      </c>
      <c r="F283" s="19">
        <v>0.3775</v>
      </c>
      <c r="G283" s="19">
        <f>SUM(F283:F286)</f>
        <v>1.5175000000000001</v>
      </c>
      <c r="H283" s="16"/>
      <c r="I283" s="5"/>
      <c r="J283" s="5"/>
      <c r="K283" s="5"/>
    </row>
    <row r="284" spans="1:11" s="8" customFormat="1" ht="15.2" hidden="1" customHeight="1" x14ac:dyDescent="0.25">
      <c r="A284" s="15"/>
      <c r="C284" s="16">
        <f>C283+1</f>
        <v>281</v>
      </c>
      <c r="D284" s="17">
        <v>42439</v>
      </c>
      <c r="E284" s="18">
        <v>42461</v>
      </c>
      <c r="F284" s="19">
        <v>0.38</v>
      </c>
      <c r="G284" s="19"/>
      <c r="H284" s="16"/>
      <c r="I284" s="5"/>
      <c r="J284" s="5"/>
      <c r="K284" s="5"/>
    </row>
    <row r="285" spans="1:11" s="8" customFormat="1" ht="15.2" hidden="1" customHeight="1" x14ac:dyDescent="0.25">
      <c r="A285" s="15"/>
      <c r="C285" s="16">
        <f t="shared" ref="C285:C286" si="2">C284+1</f>
        <v>282</v>
      </c>
      <c r="D285" s="17">
        <v>42531</v>
      </c>
      <c r="E285" s="18">
        <v>42552</v>
      </c>
      <c r="F285" s="19">
        <v>0.38</v>
      </c>
      <c r="G285" s="19"/>
      <c r="H285" s="16"/>
      <c r="I285" s="5"/>
      <c r="J285" s="5"/>
      <c r="K285" s="5"/>
    </row>
    <row r="286" spans="1:11" s="8" customFormat="1" ht="15.2" hidden="1" customHeight="1" x14ac:dyDescent="0.25">
      <c r="A286" s="15"/>
      <c r="B286" s="21"/>
      <c r="C286" s="16">
        <f t="shared" si="2"/>
        <v>283</v>
      </c>
      <c r="D286" s="17">
        <v>42622</v>
      </c>
      <c r="E286" s="18">
        <v>42646</v>
      </c>
      <c r="F286" s="19">
        <v>0.38</v>
      </c>
      <c r="G286" s="19"/>
      <c r="H286" s="16"/>
      <c r="I286" s="5"/>
      <c r="J286" s="5"/>
      <c r="K286" s="5"/>
    </row>
    <row r="287" spans="1:11" s="8" customFormat="1" ht="15.2" hidden="1" customHeight="1" x14ac:dyDescent="0.25">
      <c r="A287" s="43">
        <v>2017</v>
      </c>
      <c r="B287" s="26"/>
      <c r="C287" s="42">
        <f>C286+1</f>
        <v>284</v>
      </c>
      <c r="D287" s="44">
        <v>42713</v>
      </c>
      <c r="E287" s="45">
        <v>42738</v>
      </c>
      <c r="F287" s="46">
        <v>0.38</v>
      </c>
      <c r="G287" s="46">
        <f>SUM(F287:F290)</f>
        <v>1.5649999999999999</v>
      </c>
      <c r="H287" s="16"/>
      <c r="I287" s="5"/>
      <c r="J287" s="5"/>
      <c r="K287" s="5"/>
    </row>
    <row r="288" spans="1:11" s="8" customFormat="1" ht="15.2" hidden="1" customHeight="1" x14ac:dyDescent="0.25">
      <c r="A288" s="15"/>
      <c r="C288" s="16">
        <f>C287+1</f>
        <v>285</v>
      </c>
      <c r="D288" s="17">
        <v>42804</v>
      </c>
      <c r="E288" s="18">
        <v>42828</v>
      </c>
      <c r="F288" s="19">
        <v>0.39500000000000002</v>
      </c>
      <c r="G288" s="19"/>
      <c r="H288" s="16"/>
      <c r="I288" s="5"/>
      <c r="J288" s="5"/>
      <c r="K288" s="5"/>
    </row>
    <row r="289" spans="1:11" s="8" customFormat="1" ht="15.2" hidden="1" customHeight="1" x14ac:dyDescent="0.25">
      <c r="A289" s="15"/>
      <c r="C289" s="16">
        <f t="shared" ref="C289:C290" si="3">C288+1</f>
        <v>286</v>
      </c>
      <c r="D289" s="17">
        <v>42895</v>
      </c>
      <c r="E289" s="18">
        <v>42919</v>
      </c>
      <c r="F289" s="19">
        <v>0.39500000000000002</v>
      </c>
      <c r="G289" s="19"/>
      <c r="H289" s="16"/>
      <c r="I289" s="5"/>
      <c r="J289" s="5"/>
      <c r="K289" s="5"/>
    </row>
    <row r="290" spans="1:11" s="8" customFormat="1" ht="15.2" hidden="1" customHeight="1" x14ac:dyDescent="0.25">
      <c r="A290" s="20"/>
      <c r="B290" s="21"/>
      <c r="C290" s="22">
        <f t="shared" si="3"/>
        <v>287</v>
      </c>
      <c r="D290" s="23">
        <v>42986</v>
      </c>
      <c r="E290" s="24">
        <v>43010</v>
      </c>
      <c r="F290" s="25">
        <v>0.39500000000000002</v>
      </c>
      <c r="G290" s="25"/>
      <c r="H290" s="16"/>
      <c r="I290" s="5"/>
      <c r="J290" s="5"/>
      <c r="K290" s="5"/>
    </row>
    <row r="291" spans="1:11" s="2" customFormat="1" ht="15.2" customHeight="1" x14ac:dyDescent="0.25">
      <c r="A291" s="11"/>
      <c r="B291" s="1"/>
      <c r="D291" s="10"/>
      <c r="E291" s="9"/>
      <c r="F291" s="4"/>
      <c r="G291" s="4"/>
      <c r="I291" s="3"/>
      <c r="J291" s="3"/>
      <c r="K291" s="3"/>
    </row>
    <row r="292" spans="1:11" s="2" customFormat="1" ht="15.2" customHeight="1" x14ac:dyDescent="0.25">
      <c r="A292" s="11"/>
      <c r="B292" s="1"/>
      <c r="D292" s="10"/>
      <c r="E292" s="9"/>
      <c r="F292" s="4"/>
      <c r="G292" s="4"/>
      <c r="I292" s="3"/>
      <c r="J292" s="3"/>
      <c r="K292" s="3"/>
    </row>
    <row r="293" spans="1:11" s="2" customFormat="1" ht="15.2" customHeight="1" x14ac:dyDescent="0.25">
      <c r="A293" s="11"/>
      <c r="B293" s="1"/>
      <c r="D293" s="10"/>
      <c r="E293" s="9"/>
      <c r="F293" s="4"/>
      <c r="G293" s="4"/>
      <c r="I293" s="3"/>
      <c r="J293" s="3"/>
      <c r="K293" s="3"/>
    </row>
    <row r="294" spans="1:11" s="2" customFormat="1" ht="15.2" customHeight="1" x14ac:dyDescent="0.25">
      <c r="A294" s="11"/>
      <c r="B294" s="1"/>
      <c r="D294" s="10"/>
      <c r="E294" s="9"/>
      <c r="F294" s="4"/>
      <c r="G294" s="4"/>
      <c r="I294" s="3"/>
      <c r="J294" s="3"/>
      <c r="K294" s="3"/>
    </row>
    <row r="295" spans="1:11" s="2" customFormat="1" ht="15.2" customHeight="1" x14ac:dyDescent="0.25">
      <c r="A295" s="11"/>
      <c r="B295" s="1"/>
      <c r="D295" s="10"/>
      <c r="E295" s="9"/>
      <c r="F295" s="4"/>
      <c r="G295" s="4"/>
      <c r="I295" s="3"/>
      <c r="J295" s="3"/>
      <c r="K295" s="3"/>
    </row>
    <row r="296" spans="1:11" s="2" customFormat="1" ht="15.2" customHeight="1" x14ac:dyDescent="0.25">
      <c r="A296" s="11"/>
      <c r="B296" s="1"/>
      <c r="D296" s="10"/>
      <c r="E296" s="9"/>
      <c r="F296" s="4"/>
      <c r="G296" s="4"/>
      <c r="I296" s="3"/>
      <c r="J296" s="3"/>
      <c r="K296" s="3"/>
    </row>
  </sheetData>
  <sheetProtection sheet="1" objects="1" scenarios="1"/>
  <mergeCells count="2">
    <mergeCell ref="A1:G1"/>
    <mergeCell ref="A2:G2"/>
  </mergeCells>
  <printOptions horizontalCentered="1"/>
  <pageMargins left="0.2" right="0.2" top="0.4" bottom="0.2" header="0.4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1946-2022</vt:lpstr>
      <vt:lpstr>2020-2029</vt:lpstr>
      <vt:lpstr>2010-2019</vt:lpstr>
      <vt:lpstr>2000-2009</vt:lpstr>
      <vt:lpstr>1990-1999</vt:lpstr>
      <vt:lpstr>1980-1989</vt:lpstr>
      <vt:lpstr>1970-1979</vt:lpstr>
      <vt:lpstr>1960-1969</vt:lpstr>
      <vt:lpstr>1950-1959</vt:lpstr>
      <vt:lpstr>1946-1949</vt:lpstr>
      <vt:lpstr>'1946-1949'!Print_Area</vt:lpstr>
      <vt:lpstr>'1946-2022'!Print_Area</vt:lpstr>
      <vt:lpstr>'1950-1959'!Print_Area</vt:lpstr>
      <vt:lpstr>'1960-1969'!Print_Area</vt:lpstr>
      <vt:lpstr>'1970-1979'!Print_Area</vt:lpstr>
      <vt:lpstr>'1980-1989'!Print_Area</vt:lpstr>
      <vt:lpstr>'1990-1999'!Print_Area</vt:lpstr>
      <vt:lpstr>'2000-2009'!Print_Area</vt:lpstr>
      <vt:lpstr>'2010-2019'!Print_Area</vt:lpstr>
      <vt:lpstr>'2020-2029'!Print_Area</vt:lpstr>
      <vt:lpstr>'1946-1949'!Print_Titles</vt:lpstr>
      <vt:lpstr>'1946-2022'!Print_Titles</vt:lpstr>
      <vt:lpstr>'1950-1959'!Print_Titles</vt:lpstr>
      <vt:lpstr>'1960-1969'!Print_Titles</vt:lpstr>
      <vt:lpstr>'1970-1979'!Print_Titles</vt:lpstr>
      <vt:lpstr>'1980-1989'!Print_Titles</vt:lpstr>
      <vt:lpstr>'1990-1999'!Print_Titles</vt:lpstr>
      <vt:lpstr>'2000-2009'!Print_Titles</vt:lpstr>
      <vt:lpstr>'2010-2019'!Print_Titles</vt:lpstr>
      <vt:lpstr>'2020-2029'!Print_Titles</vt:lpstr>
    </vt:vector>
  </TitlesOfParts>
  <Company>Pennsylvania Power and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 User</dc:creator>
  <cp:lastModifiedBy>Horne, Elliott M.</cp:lastModifiedBy>
  <cp:lastPrinted>2022-08-02T15:36:36Z</cp:lastPrinted>
  <dcterms:created xsi:type="dcterms:W3CDTF">2000-09-26T14:16:43Z</dcterms:created>
  <dcterms:modified xsi:type="dcterms:W3CDTF">2022-10-25T19:16:05Z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c6b311-06ac-4d45-8b7e-272c304377e9_Enabled">
    <vt:lpwstr>true</vt:lpwstr>
  </property>
  <property fmtid="{D5CDD505-2E9C-101B-9397-08002B2CF9AE}" pid="3" name="MSIP_Label_dcc6b311-06ac-4d45-8b7e-272c304377e9_SetDate">
    <vt:lpwstr>2020-08-06T19:36:04Z</vt:lpwstr>
  </property>
  <property fmtid="{D5CDD505-2E9C-101B-9397-08002B2CF9AE}" pid="4" name="MSIP_Label_dcc6b311-06ac-4d45-8b7e-272c304377e9_Method">
    <vt:lpwstr>Privileged</vt:lpwstr>
  </property>
  <property fmtid="{D5CDD505-2E9C-101B-9397-08002B2CF9AE}" pid="5" name="MSIP_Label_dcc6b311-06ac-4d45-8b7e-272c304377e9_Name">
    <vt:lpwstr>dcc6b311-06ac-4d45-8b7e-272c304377e9</vt:lpwstr>
  </property>
  <property fmtid="{D5CDD505-2E9C-101B-9397-08002B2CF9AE}" pid="6" name="MSIP_Label_dcc6b311-06ac-4d45-8b7e-272c304377e9_SiteId">
    <vt:lpwstr>25b79aa0-07c6-4d65-9c80-df92aacdc157</vt:lpwstr>
  </property>
  <property fmtid="{D5CDD505-2E9C-101B-9397-08002B2CF9AE}" pid="7" name="MSIP_Label_dcc6b311-06ac-4d45-8b7e-272c304377e9_ActionId">
    <vt:lpwstr>a800e084-2a91-43de-8855-00007b0919fb</vt:lpwstr>
  </property>
  <property fmtid="{D5CDD505-2E9C-101B-9397-08002B2CF9AE}" pid="8" name="MSIP_Label_dcc6b311-06ac-4d45-8b7e-272c304377e9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